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9855" activeTab="0"/>
  </bookViews>
  <sheets>
    <sheet name="WEBSITE PROP LIST" sheetId="1" r:id="rId1"/>
  </sheets>
  <externalReferences>
    <externalReference r:id="rId4"/>
  </externalReferences>
  <definedNames>
    <definedName name="data">'[1]DATABASE'!$A$5:$AV$280</definedName>
    <definedName name="_xlnm.Print_Area" localSheetId="0">'WEBSITE PROP LIST'!$A$1:$Q$275</definedName>
    <definedName name="_xlnm.Print_Titles" localSheetId="0">'WEBSITE PROP LIST'!$3:$4</definedName>
  </definedNames>
  <calcPr fullCalcOnLoad="1"/>
</workbook>
</file>

<file path=xl/sharedStrings.xml><?xml version="1.0" encoding="utf-8"?>
<sst xmlns="http://schemas.openxmlformats.org/spreadsheetml/2006/main" count="1311" uniqueCount="459">
  <si>
    <t>Properties Owned and Leased by Chartwell Seniors Housing REIT as at September 30, 2009</t>
  </si>
  <si>
    <t>KEY</t>
  </si>
  <si>
    <t>Property</t>
  </si>
  <si>
    <t>Segment</t>
  </si>
  <si>
    <t>Country</t>
  </si>
  <si>
    <t>Prov / State</t>
  </si>
  <si>
    <t>Region</t>
  </si>
  <si>
    <t>Location</t>
  </si>
  <si>
    <t>Year Built</t>
  </si>
  <si>
    <t>Extension(s)</t>
  </si>
  <si>
    <t>LTC</t>
  </si>
  <si>
    <t>Assisted Living</t>
  </si>
  <si>
    <t>Independent Living</t>
  </si>
  <si>
    <t>Total</t>
  </si>
  <si>
    <t>Chartwell Ownership or Leased Interest</t>
  </si>
  <si>
    <t>ONTARIO</t>
  </si>
  <si>
    <t>EAST</t>
  </si>
  <si>
    <t>GTA</t>
  </si>
  <si>
    <t>NORTH</t>
  </si>
  <si>
    <t>WEST</t>
  </si>
  <si>
    <t>SUBTOTAL ONTARIO</t>
  </si>
  <si>
    <t>ATLANTIC CANADA</t>
  </si>
  <si>
    <t>SUBTOTAL ATLANTIC CANADA</t>
  </si>
  <si>
    <t>BRITISH COLUMBIA</t>
  </si>
  <si>
    <t>SUBTOTAL BRITISH COLUMBIA</t>
  </si>
  <si>
    <t>ALBERTA</t>
  </si>
  <si>
    <t>SUBTOTAL ALBERTA</t>
  </si>
  <si>
    <t>QUEBEC</t>
  </si>
  <si>
    <t>SUBTOTAL QUEBEC</t>
  </si>
  <si>
    <t>TOTAL CANADIAN PROPERTIES</t>
  </si>
  <si>
    <t>UNITED STATES</t>
  </si>
  <si>
    <t>OWNED PROPERTIES</t>
  </si>
  <si>
    <t>SUBTOTAL OWNED PROPERTIES</t>
  </si>
  <si>
    <t>PROPERTIES UNDER OPERATING LEASE</t>
  </si>
  <si>
    <t>SUBTOTAL PROPERTIES UNDER OPERATING LEASE</t>
  </si>
  <si>
    <t>TOTAL UNITED STATES PROPERTIES</t>
  </si>
  <si>
    <t>GRAND TOTAL OWNED AND LEASED INTEREST PROPERTIES</t>
  </si>
  <si>
    <t>SEGMENT</t>
  </si>
  <si>
    <t>RET</t>
  </si>
  <si>
    <t>US</t>
  </si>
  <si>
    <t>Ontario</t>
  </si>
  <si>
    <t>West - Ontario</t>
  </si>
  <si>
    <t>East - Ontario</t>
  </si>
  <si>
    <t>North - Ontario</t>
  </si>
  <si>
    <t>Atlantic Canada</t>
  </si>
  <si>
    <t>British Columbia</t>
  </si>
  <si>
    <t>Alberta</t>
  </si>
  <si>
    <t>Quebec</t>
  </si>
  <si>
    <t>USA</t>
  </si>
  <si>
    <r>
      <t>Average Resident Occupancy Rates - Properties Owned and Leased Q3, 2009</t>
    </r>
    <r>
      <rPr>
        <b/>
        <vertAlign val="superscript"/>
        <sz val="10.5"/>
        <color indexed="9"/>
        <rFont val="Arial"/>
        <family val="2"/>
      </rPr>
      <t>(1)</t>
    </r>
  </si>
  <si>
    <r>
      <t>(1)</t>
    </r>
    <r>
      <rPr>
        <b/>
        <sz val="10"/>
        <rFont val="Arial"/>
        <family val="2"/>
      </rPr>
      <t xml:space="preserve"> Presentation of occupancy information is based on reported segments, whereas previously presented on the basis of level of care.  </t>
    </r>
  </si>
  <si>
    <r>
      <t>(2)</t>
    </r>
    <r>
      <rPr>
        <b/>
        <sz val="10"/>
        <rFont val="Arial"/>
        <family val="2"/>
      </rPr>
      <t xml:space="preserve"> As described in Note 20 of the consolidated financial statements, effective October 1, 2009 we reorganized our relationships with Horizon Bay resulting in the disposition of our 49% leased interest in the following 25 properties (5,622 suites) :</t>
    </r>
  </si>
  <si>
    <t xml:space="preserve">The Heritage Palmeras </t>
  </si>
  <si>
    <t xml:space="preserve">Pinecrest Place </t>
  </si>
  <si>
    <t xml:space="preserve">The Park at Olympia Fields </t>
  </si>
  <si>
    <t xml:space="preserve">North Bay Manor </t>
  </si>
  <si>
    <t xml:space="preserve">Spring Shadows Place </t>
  </si>
  <si>
    <t xml:space="preserve">Carrington Pointe </t>
  </si>
  <si>
    <t xml:space="preserve">Prosperity Oaks </t>
  </si>
  <si>
    <t xml:space="preserve">The Park at Vernon Hills </t>
  </si>
  <si>
    <t xml:space="preserve">Sakonnet Bay Manor </t>
  </si>
  <si>
    <t xml:space="preserve">The Terrace at Clear Lake </t>
  </si>
  <si>
    <t xml:space="preserve">The Cherry Hills Club </t>
  </si>
  <si>
    <t xml:space="preserve">The Point at Newport Place </t>
  </si>
  <si>
    <t xml:space="preserve">East Bay Manor </t>
  </si>
  <si>
    <t xml:space="preserve">South Bay Manor </t>
  </si>
  <si>
    <t xml:space="preserve">The Terrace at Memorial City </t>
  </si>
  <si>
    <t xml:space="preserve">Heron's Run </t>
  </si>
  <si>
    <t xml:space="preserve">Waterside Retirement Estates </t>
  </si>
  <si>
    <t xml:space="preserve">Emarald Bay Manor </t>
  </si>
  <si>
    <t xml:space="preserve">West Bay Manor </t>
  </si>
  <si>
    <t xml:space="preserve">The Terrace at West University </t>
  </si>
  <si>
    <t xml:space="preserve">Newport Place </t>
  </si>
  <si>
    <t xml:space="preserve">The Park at Golf Mills </t>
  </si>
  <si>
    <t xml:space="preserve">Greenwich Bay Manor </t>
  </si>
  <si>
    <t xml:space="preserve">The Terrace at First Colony </t>
  </si>
  <si>
    <t xml:space="preserve">The Terrace at Willowbrook </t>
  </si>
  <si>
    <t>Bayview Retirement Residence</t>
  </si>
  <si>
    <t>CA</t>
  </si>
  <si>
    <t>ON</t>
  </si>
  <si>
    <t>Belleville</t>
  </si>
  <si>
    <t>Chateau Gardens Lancaster</t>
  </si>
  <si>
    <t>Lancaster</t>
  </si>
  <si>
    <t>Rosedale Retirement Centre</t>
  </si>
  <si>
    <t>Brockville</t>
  </si>
  <si>
    <t>Bon Air Residence</t>
  </si>
  <si>
    <t>Cannington</t>
  </si>
  <si>
    <t>Cobourg Retirement Residence</t>
  </si>
  <si>
    <t>Cobourg</t>
  </si>
  <si>
    <t>Chateau Cornwall</t>
  </si>
  <si>
    <t>Cornwall</t>
  </si>
  <si>
    <t xml:space="preserve">Residence Champlain </t>
  </si>
  <si>
    <t>L’Orignal</t>
  </si>
  <si>
    <t>Hartford Retirement Centre</t>
  </si>
  <si>
    <t>Morrisburg</t>
  </si>
  <si>
    <t>New Edinburgh Square</t>
  </si>
  <si>
    <t>Ottawa</t>
  </si>
  <si>
    <t>Jackson Creek Retirement Residence</t>
  </si>
  <si>
    <t>Peterborough</t>
  </si>
  <si>
    <t>Peterborough Manor</t>
  </si>
  <si>
    <t>Quail Creek Retirement Centre</t>
  </si>
  <si>
    <t>Renfrew</t>
  </si>
  <si>
    <t>Chartwell Kanata (Broookside Manor)</t>
  </si>
  <si>
    <t>Kanata</t>
  </si>
  <si>
    <t>Empress Kanata</t>
  </si>
  <si>
    <t>Mayfield</t>
  </si>
  <si>
    <t>Prescott</t>
  </si>
  <si>
    <t>Willowdale Retirement Centre</t>
  </si>
  <si>
    <t>Smiths Falls</t>
  </si>
  <si>
    <t>Van Horne</t>
  </si>
  <si>
    <t>Bridlewood Retirement Residence</t>
  </si>
  <si>
    <t>Gloucester</t>
  </si>
  <si>
    <t>Conservatory Pond</t>
  </si>
  <si>
    <t>Kingston</t>
  </si>
  <si>
    <t>Rideau Place</t>
  </si>
  <si>
    <t>Ballycliffe Lodge</t>
  </si>
  <si>
    <t>Ajax</t>
  </si>
  <si>
    <t>Aurora Resthaven</t>
  </si>
  <si>
    <t>Aurora</t>
  </si>
  <si>
    <t>Chartwell Classic Constantia</t>
  </si>
  <si>
    <t>Thornhill</t>
  </si>
  <si>
    <t>Park Place Manor Retirement Residence</t>
  </si>
  <si>
    <t>Barton Retirement Residence</t>
  </si>
  <si>
    <t>Newmarket</t>
  </si>
  <si>
    <t xml:space="preserve">Gibson LTC Centre </t>
  </si>
  <si>
    <t>North York</t>
  </si>
  <si>
    <t xml:space="preserve">Gibson Retirement Community </t>
  </si>
  <si>
    <t>Parkway Retirement Residence</t>
  </si>
  <si>
    <t>Pickering</t>
  </si>
  <si>
    <t>White Eagle Residence</t>
  </si>
  <si>
    <t>Toronto</t>
  </si>
  <si>
    <t>4 Teddington</t>
  </si>
  <si>
    <t>921 Millwood</t>
  </si>
  <si>
    <t>Colonial Retirement Residence</t>
  </si>
  <si>
    <t>Whitby</t>
  </si>
  <si>
    <t>Pine Grove Lodge</t>
  </si>
  <si>
    <t>Woodbridge</t>
  </si>
  <si>
    <t>Hertiage Glen</t>
  </si>
  <si>
    <t>Mississauga</t>
  </si>
  <si>
    <t>Regency Retirement Residence</t>
  </si>
  <si>
    <t>The Waterford</t>
  </si>
  <si>
    <t>Oakville</t>
  </si>
  <si>
    <t>The Wenleigh</t>
  </si>
  <si>
    <t>The Westbury</t>
  </si>
  <si>
    <t>Etobicoke</t>
  </si>
  <si>
    <t>The Woodhaven</t>
  </si>
  <si>
    <t>Markham</t>
  </si>
  <si>
    <t>The Wynfield</t>
  </si>
  <si>
    <t>Oshawa</t>
  </si>
  <si>
    <t>Rouge Valley</t>
  </si>
  <si>
    <t>Trilogy Long-Term Care Residence</t>
  </si>
  <si>
    <t>Scarborough</t>
  </si>
  <si>
    <t>Centennial Retirement Residence</t>
  </si>
  <si>
    <t>Chartwell Select Pickering</t>
  </si>
  <si>
    <t>Pirckering</t>
  </si>
  <si>
    <t>The Westmount</t>
  </si>
  <si>
    <t>Sudbury</t>
  </si>
  <si>
    <t>Collegiate Heights Retirement Residence</t>
  </si>
  <si>
    <t>Sault Ste. Marie</t>
  </si>
  <si>
    <t>Chateau Georgian</t>
  </si>
  <si>
    <t>Timmins</t>
  </si>
  <si>
    <t>Barclay House</t>
  </si>
  <si>
    <t>North Bay</t>
  </si>
  <si>
    <t>Pinewood</t>
  </si>
  <si>
    <t>Pembroke</t>
  </si>
  <si>
    <t>Glacier Ridge Retirement Residence</t>
  </si>
  <si>
    <t>Thunder Bay</t>
  </si>
  <si>
    <t>Barrington Retirement Residence</t>
  </si>
  <si>
    <t>Barrie</t>
  </si>
  <si>
    <t>James Street Place</t>
  </si>
  <si>
    <t>Bracebridge</t>
  </si>
  <si>
    <t>Gravenhurst Manor</t>
  </si>
  <si>
    <t>Gravenhurst</t>
  </si>
  <si>
    <t>Rogers Cove Retirement Residence</t>
  </si>
  <si>
    <t>Huntsville</t>
  </si>
  <si>
    <t>Atrium Retirement Residence</t>
  </si>
  <si>
    <t>Orillia</t>
  </si>
  <si>
    <t>Southwind Retirement Residence</t>
  </si>
  <si>
    <t>Meadowbrook Retirement Village  -Ret.</t>
  </si>
  <si>
    <t>Martha’s Landing</t>
  </si>
  <si>
    <t>Burlington</t>
  </si>
  <si>
    <t>Georgian Retirement Residence</t>
  </si>
  <si>
    <t>Dundas</t>
  </si>
  <si>
    <t>Atrium Villa</t>
  </si>
  <si>
    <t>Hamilton</t>
  </si>
  <si>
    <t>Oxford Manor Retirement Residence</t>
  </si>
  <si>
    <t>Ingersoll</t>
  </si>
  <si>
    <t>Willoughby Manor</t>
  </si>
  <si>
    <t>Niagara Falls</t>
  </si>
  <si>
    <t>Anne Hathaway Residence</t>
  </si>
  <si>
    <t>Stratford</t>
  </si>
  <si>
    <t>Tillsonburg Retirement Centre</t>
  </si>
  <si>
    <t>Tillsonburg</t>
  </si>
  <si>
    <t>Maple Court Villa</t>
  </si>
  <si>
    <t>Walkerton</t>
  </si>
  <si>
    <t>Devonshire Seniors’ Residence</t>
  </si>
  <si>
    <t>Windsor</t>
  </si>
  <si>
    <t>Park Place Retirement Centre</t>
  </si>
  <si>
    <t>Woodstock</t>
  </si>
  <si>
    <t>Chateau Gardens Parkhill</t>
  </si>
  <si>
    <t>Parkhill</t>
  </si>
  <si>
    <t>Chateau Gardens London</t>
  </si>
  <si>
    <t>London</t>
  </si>
  <si>
    <t>Chateau Gardens Niagara</t>
  </si>
  <si>
    <t>Niagara</t>
  </si>
  <si>
    <t>Chateau Gardens Aylmer</t>
  </si>
  <si>
    <t>Aylmer</t>
  </si>
  <si>
    <t>Chateau Gardens Elmira</t>
  </si>
  <si>
    <t>Elmira</t>
  </si>
  <si>
    <t>Chateau Gardens Elmira- Retirement</t>
  </si>
  <si>
    <t>Royal Oak</t>
  </si>
  <si>
    <t>Kingsville</t>
  </si>
  <si>
    <t>Kitchener</t>
  </si>
  <si>
    <t>The Willowgrove</t>
  </si>
  <si>
    <t>Ancaster</t>
  </si>
  <si>
    <t>The Brant Centre</t>
  </si>
  <si>
    <t>Bankside Terrace</t>
  </si>
  <si>
    <t>Terrace on the Square</t>
  </si>
  <si>
    <t>Waterloo</t>
  </si>
  <si>
    <t>Queen's Square Terrace</t>
  </si>
  <si>
    <t>Cambridge</t>
  </si>
  <si>
    <t>Wellington Park Terrace</t>
  </si>
  <si>
    <t>Guelph</t>
  </si>
  <si>
    <t>Oak Park LaSalle</t>
  </si>
  <si>
    <t>Lasalle, Windsor</t>
  </si>
  <si>
    <t>Oak Park Terrace</t>
  </si>
  <si>
    <t>Riverside Retirement Village</t>
  </si>
  <si>
    <t>Elizabeth Towers</t>
  </si>
  <si>
    <t>ATL</t>
  </si>
  <si>
    <t>NFLD</t>
  </si>
  <si>
    <t>St. John's</t>
  </si>
  <si>
    <t>Birchwood Retirement Residence</t>
  </si>
  <si>
    <t>BC</t>
  </si>
  <si>
    <t>Chilliwack</t>
  </si>
  <si>
    <t>Lynnwood Retirement Home</t>
  </si>
  <si>
    <t>Hampton House</t>
  </si>
  <si>
    <t>Peninsula</t>
  </si>
  <si>
    <t>South Surrey</t>
  </si>
  <si>
    <t>Willow Manor</t>
  </si>
  <si>
    <t>Maple Ridge</t>
  </si>
  <si>
    <t>Carrington House</t>
  </si>
  <si>
    <t>Mission</t>
  </si>
  <si>
    <t>Carrington Place</t>
  </si>
  <si>
    <t xml:space="preserve">Vernon </t>
  </si>
  <si>
    <t>Carlton Gardens</t>
  </si>
  <si>
    <t>Burnaby</t>
  </si>
  <si>
    <t>Malaspina Gardens</t>
  </si>
  <si>
    <t>Nanaimo</t>
  </si>
  <si>
    <t>Crescent Gardens</t>
  </si>
  <si>
    <t>Langley Gardens</t>
  </si>
  <si>
    <t>Langley</t>
  </si>
  <si>
    <t>Langley Gardens at Village Square</t>
  </si>
  <si>
    <t>The Chatsworth</t>
  </si>
  <si>
    <t>Kelowna</t>
  </si>
  <si>
    <t>Churchill House</t>
  </si>
  <si>
    <t>North Vancouver</t>
  </si>
  <si>
    <t>Colonel Belcher</t>
  </si>
  <si>
    <t>ALB</t>
  </si>
  <si>
    <t>Calgary</t>
  </si>
  <si>
    <t>Eau Clair</t>
  </si>
  <si>
    <t>Country Cottage</t>
  </si>
  <si>
    <t>Sherwood Park</t>
  </si>
  <si>
    <t>Harbours of Newport</t>
  </si>
  <si>
    <t>Royal Park Retirement Residence</t>
  </si>
  <si>
    <t>Wild Rose Retirement Residence</t>
  </si>
  <si>
    <t>Edmonton</t>
  </si>
  <si>
    <t>Le Strathmore Residence (Maison Herron)</t>
  </si>
  <si>
    <t>QC</t>
  </si>
  <si>
    <t>Dorval</t>
  </si>
  <si>
    <t>Manoir Pierrefonds</t>
  </si>
  <si>
    <t>Montreal</t>
  </si>
  <si>
    <t>Villa Val des Arbres</t>
  </si>
  <si>
    <t>Laval</t>
  </si>
  <si>
    <t>L'Oasis St. Jean</t>
  </si>
  <si>
    <t>St.Jean Sur Richelieu</t>
  </si>
  <si>
    <t>Domaine Cascade</t>
  </si>
  <si>
    <t>Shawinigan</t>
  </si>
  <si>
    <t>Monastere d’Aylmer</t>
  </si>
  <si>
    <t>Gatineau</t>
  </si>
  <si>
    <t>Cite-jardin Phase I &amp; II</t>
  </si>
  <si>
    <t>Cite-jardin Phase III A</t>
  </si>
  <si>
    <t>Notre Dame de Hull</t>
  </si>
  <si>
    <t>Marquis de Tracy I</t>
  </si>
  <si>
    <t>Sorel-Tracy</t>
  </si>
  <si>
    <t>Marquis de Tracy II</t>
  </si>
  <si>
    <t>Domaine du Chateau de Bordeaux</t>
  </si>
  <si>
    <t>Quebec City</t>
  </si>
  <si>
    <t>Residence Principale</t>
  </si>
  <si>
    <t>Cowansville</t>
  </si>
  <si>
    <t>La Residence St-Pierre</t>
  </si>
  <si>
    <t>Rouyn-Noranda</t>
  </si>
  <si>
    <t>Residence  Le Duplessis</t>
  </si>
  <si>
    <t>Trois Rivieres</t>
  </si>
  <si>
    <t>Residence  Le Riverain</t>
  </si>
  <si>
    <t>Granby</t>
  </si>
  <si>
    <t>Castle Royale</t>
  </si>
  <si>
    <t>Côte St-Luc</t>
  </si>
  <si>
    <t>Manior Kirkland</t>
  </si>
  <si>
    <t>Kirkland</t>
  </si>
  <si>
    <t>Residence Ste.Genevieve</t>
  </si>
  <si>
    <t>Domaine Bellerive</t>
  </si>
  <si>
    <t>Les Jardins de la Gare</t>
  </si>
  <si>
    <t>Ste. Hyacinthe</t>
  </si>
  <si>
    <t>Chateau Vincent Indy</t>
  </si>
  <si>
    <t>Residence Ste.Marthe</t>
  </si>
  <si>
    <t>Town Village Vestavia Hills</t>
  </si>
  <si>
    <t>AL</t>
  </si>
  <si>
    <t>Birmingham</t>
  </si>
  <si>
    <t>Arvada Meridian</t>
  </si>
  <si>
    <t>CO</t>
  </si>
  <si>
    <t>Arvada</t>
  </si>
  <si>
    <t>Boulder Meridian</t>
  </si>
  <si>
    <t>Boulder</t>
  </si>
  <si>
    <t>Englewood Meridian</t>
  </si>
  <si>
    <t>Englewood</t>
  </si>
  <si>
    <t>Lakewood Meridian</t>
  </si>
  <si>
    <t>Lakewood</t>
  </si>
  <si>
    <t>Village at Lowry</t>
  </si>
  <si>
    <t>Denver</t>
  </si>
  <si>
    <t>Westland Meridian</t>
  </si>
  <si>
    <t>Bella Vita</t>
  </si>
  <si>
    <t>FL</t>
  </si>
  <si>
    <t>Venice</t>
  </si>
  <si>
    <t>Lake Worth Gardens</t>
  </si>
  <si>
    <t>Lake Worth</t>
  </si>
  <si>
    <t>Willow Wood</t>
  </si>
  <si>
    <t>Fort Lauderdale</t>
  </si>
  <si>
    <t>Wyndham Lakes</t>
  </si>
  <si>
    <t>Jacksonville</t>
  </si>
  <si>
    <t>The Park at Trowbridge</t>
  </si>
  <si>
    <t>MI</t>
  </si>
  <si>
    <t>South Field</t>
  </si>
  <si>
    <t>Town Village Sterling Heights</t>
  </si>
  <si>
    <t>Sterling Heights</t>
  </si>
  <si>
    <t>East Meadows</t>
  </si>
  <si>
    <t>NY</t>
  </si>
  <si>
    <t>Long Island</t>
  </si>
  <si>
    <t>Massapequa</t>
  </si>
  <si>
    <t>North Hills</t>
  </si>
  <si>
    <t>North Woodmere</t>
  </si>
  <si>
    <t>Westbury</t>
  </si>
  <si>
    <t>Amber Park</t>
  </si>
  <si>
    <t>OH</t>
  </si>
  <si>
    <t>Cincinnati</t>
  </si>
  <si>
    <t>Waterford</t>
  </si>
  <si>
    <t>Dayton</t>
  </si>
  <si>
    <t>Woodside Village</t>
  </si>
  <si>
    <t>Bedford</t>
  </si>
  <si>
    <t>Town Village Tulsa</t>
  </si>
  <si>
    <t>OK</t>
  </si>
  <si>
    <t>Tulsa</t>
  </si>
  <si>
    <t>Pocasset Bay Manor</t>
  </si>
  <si>
    <t>RI</t>
  </si>
  <si>
    <t>Providence</t>
  </si>
  <si>
    <t>Town Village Audubon Park</t>
  </si>
  <si>
    <t>TN</t>
  </si>
  <si>
    <t>Memphis</t>
  </si>
  <si>
    <t>Temple Meridian</t>
  </si>
  <si>
    <t>TX</t>
  </si>
  <si>
    <t>Temple</t>
  </si>
  <si>
    <t>Gayton Terrace</t>
  </si>
  <si>
    <t>VA</t>
  </si>
  <si>
    <t>Richmond</t>
  </si>
  <si>
    <t>Horizon Bay at Northport</t>
  </si>
  <si>
    <t>Northport</t>
  </si>
  <si>
    <t>Horizon Bay at Apache Junction</t>
  </si>
  <si>
    <t>AZ</t>
  </si>
  <si>
    <t>Apache Junction</t>
  </si>
  <si>
    <t>Horizon Bay at Chandler</t>
  </si>
  <si>
    <t>Chandler</t>
  </si>
  <si>
    <t>Horizon Bay at Altamonte Springs</t>
  </si>
  <si>
    <t>Altamonte Springs</t>
  </si>
  <si>
    <t>Horizon Bay at Lutz</t>
  </si>
  <si>
    <t>Lutz</t>
  </si>
  <si>
    <t>Horizon Bay at Orange City</t>
  </si>
  <si>
    <t>Orange City</t>
  </si>
  <si>
    <t>Horizon Bay at Port St. Lucie</t>
  </si>
  <si>
    <t>Port St. Lucie</t>
  </si>
  <si>
    <t>Horizon Bay at Sarasota</t>
  </si>
  <si>
    <t>Sarasota</t>
  </si>
  <si>
    <t>Horizon Bay at Tamarac</t>
  </si>
  <si>
    <t>Tamarac</t>
  </si>
  <si>
    <t>Horizon Bay at Vero Beach</t>
  </si>
  <si>
    <t>Vero Beach</t>
  </si>
  <si>
    <t>Horizon Bay at Carrollton</t>
  </si>
  <si>
    <t>GA</t>
  </si>
  <si>
    <t>Carrollton</t>
  </si>
  <si>
    <t>Horizon Bay at Rome</t>
  </si>
  <si>
    <t>Rome</t>
  </si>
  <si>
    <t>Horizon Bay at Bossier City</t>
  </si>
  <si>
    <t>LA</t>
  </si>
  <si>
    <t>Bossier City</t>
  </si>
  <si>
    <t>Horizon Bay at Ten Oaks</t>
  </si>
  <si>
    <t>Lawton</t>
  </si>
  <si>
    <t>Horizon Bay at The Parkview</t>
  </si>
  <si>
    <t>Horizon Bay at Graham</t>
  </si>
  <si>
    <t>Graham</t>
  </si>
  <si>
    <t>Horizon Bay at Grand Prairie</t>
  </si>
  <si>
    <t>Grand Prairie</t>
  </si>
  <si>
    <t>Horizon Bay at N. Richland Hills</t>
  </si>
  <si>
    <t>N. Richland Hills</t>
  </si>
  <si>
    <t>Horizon Bay at Round Rock</t>
  </si>
  <si>
    <t>Austin</t>
  </si>
  <si>
    <t>Horizon Bay at San Antonio</t>
  </si>
  <si>
    <t>San Antonio</t>
  </si>
  <si>
    <t>Horizon Bay at San Marcos</t>
  </si>
  <si>
    <t>San Marcos</t>
  </si>
  <si>
    <t>Horizon Bay at Wichita Falls</t>
  </si>
  <si>
    <t>Wichita Falls</t>
  </si>
  <si>
    <t>Treemont</t>
  </si>
  <si>
    <t>Dallas</t>
  </si>
  <si>
    <t>The Heritage Palmeras (2)</t>
  </si>
  <si>
    <t>Sun City</t>
  </si>
  <si>
    <t>Carrington Pointe (2)</t>
  </si>
  <si>
    <t>Fresno</t>
  </si>
  <si>
    <t>The Cherry Hills Club (2)</t>
  </si>
  <si>
    <t>Heron's Run (2)</t>
  </si>
  <si>
    <t>West Palm Beach</t>
  </si>
  <si>
    <t>Newport Place (2)</t>
  </si>
  <si>
    <t>Boynton Beach</t>
  </si>
  <si>
    <t>Pinecrest Place (2)</t>
  </si>
  <si>
    <t>Largo</t>
  </si>
  <si>
    <t>Prosperity Oaks (2)</t>
  </si>
  <si>
    <t>Plam Beach Gardens</t>
  </si>
  <si>
    <t>The Point at Newport Place (2)</t>
  </si>
  <si>
    <t>Waterside Retirement Estates (2)</t>
  </si>
  <si>
    <t>The Park at Golf Mills (2)</t>
  </si>
  <si>
    <t>IL</t>
  </si>
  <si>
    <t>Niles</t>
  </si>
  <si>
    <t>The Park at Olympia Fields (2)</t>
  </si>
  <si>
    <t>Olympia Fields</t>
  </si>
  <si>
    <t>The Park at Vernon Hills (2)</t>
  </si>
  <si>
    <t>Vernon Hills</t>
  </si>
  <si>
    <t>East Bay Manor (2)</t>
  </si>
  <si>
    <t>East Providence</t>
  </si>
  <si>
    <t>Emarald Bay Manor (2)</t>
  </si>
  <si>
    <t>Cumberland</t>
  </si>
  <si>
    <t>Greenwich Bay Manor (2)</t>
  </si>
  <si>
    <t>East Greenwich</t>
  </si>
  <si>
    <t>North Bay Manor (2)</t>
  </si>
  <si>
    <t>Smithfield</t>
  </si>
  <si>
    <t>Sakonnet Bay Manor (2)</t>
  </si>
  <si>
    <t>Tiverton</t>
  </si>
  <si>
    <t>South Bay Manor (2)</t>
  </si>
  <si>
    <t>South Kingstown</t>
  </si>
  <si>
    <t>West Bay Manor (2)</t>
  </si>
  <si>
    <t>Warwick</t>
  </si>
  <si>
    <t>The Terrace at First Colony (2)</t>
  </si>
  <si>
    <t>Sugar Land</t>
  </si>
  <si>
    <t>Spring Shadows Place (2)</t>
  </si>
  <si>
    <t>Houston</t>
  </si>
  <si>
    <t>The Terrace at Clear Lake (2)</t>
  </si>
  <si>
    <t>Webster</t>
  </si>
  <si>
    <t>The Terrace at Memorial City (2)</t>
  </si>
  <si>
    <t>The Terrace at West University (2)</t>
  </si>
  <si>
    <t>The Terrace at Willowbrook (2)</t>
  </si>
  <si>
    <t>Horizon Bay at Clearwater</t>
  </si>
  <si>
    <t>Clearwater</t>
  </si>
  <si>
    <t>Horizon Bay at Lake Orienta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</si>
</sst>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&quot;_);_(@_)"/>
    <numFmt numFmtId="166" formatCode="_(* ###0_);_(* \(###0\);_(* &quot;&quot;_);_(@_)"/>
    <numFmt numFmtId="167" formatCode="_(* #,##0_);_(* \(#,##0\);_(* &quot;0&quot;_);_(@_)"/>
    <numFmt numFmtId="168" formatCode="_(* #,##0.0%_);_(* \(#,##0.0%\);_(* &quot;-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.5"/>
      <color indexed="9"/>
      <name val="Arial"/>
      <family val="2"/>
    </font>
    <font>
      <b/>
      <vertAlign val="superscript"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9" fontId="8" fillId="33" borderId="0" xfId="57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57" applyNumberFormat="1" applyFont="1" applyFill="1" applyBorder="1" applyAlignment="1">
      <alignment/>
    </xf>
    <xf numFmtId="10" fontId="7" fillId="0" borderId="0" xfId="57" applyNumberFormat="1" applyFon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Continuous" wrapText="1"/>
    </xf>
    <xf numFmtId="0" fontId="3" fillId="33" borderId="16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41" fontId="0" fillId="0" borderId="0" xfId="0" applyNumberFormat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Continuous" wrapText="1"/>
    </xf>
    <xf numFmtId="0" fontId="3" fillId="33" borderId="13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Font="1" applyBorder="1" applyAlignment="1">
      <alignment horizontal="left" indent="3"/>
    </xf>
    <xf numFmtId="168" fontId="0" fillId="0" borderId="0" xfId="57" applyNumberFormat="1" applyFont="1" applyFill="1" applyBorder="1" applyAlignment="1" applyProtection="1">
      <alignment/>
      <protection locked="0"/>
    </xf>
    <xf numFmtId="168" fontId="0" fillId="0" borderId="22" xfId="57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 horizontal="left" indent="3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>
      <alignment/>
    </xf>
    <xf numFmtId="168" fontId="0" fillId="0" borderId="24" xfId="57" applyNumberFormat="1" applyFont="1" applyFill="1" applyBorder="1" applyAlignment="1" applyProtection="1">
      <alignment/>
      <protection locked="0"/>
    </xf>
    <xf numFmtId="168" fontId="0" fillId="0" borderId="25" xfId="57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harmeshr\Local%20Settings\Temporary%20Internet%20Files\Content.Outlook\DO4N08B8\Q3%202009%20%20PROPERTY%20SUMMARY_Final%20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 Q1-Q4"/>
      <sheetName val="DATABASE"/>
      <sheetName val="WEBSITE PROP LIST"/>
      <sheetName val="WEBSITE PROP incl MGD"/>
      <sheetName val="REPORTS FOR MDA"/>
      <sheetName val="REPORTS FOR MDA OLD"/>
      <sheetName val="REPORTS AIF"/>
      <sheetName val="3rd Party Mng (Leased &amp; Stabil)"/>
      <sheetName val="3rd Party Mng (Dev)"/>
      <sheetName val="Spectrum Melior (Lease Up)"/>
      <sheetName val="Spectrum  (Dev)"/>
    </sheetNames>
    <sheetDataSet>
      <sheetData sheetId="1">
        <row r="5">
          <cell r="A5">
            <v>1</v>
          </cell>
          <cell r="B5">
            <v>1</v>
          </cell>
          <cell r="C5" t="str">
            <v>OWN</v>
          </cell>
          <cell r="D5" t="str">
            <v>LTC</v>
          </cell>
          <cell r="E5" t="str">
            <v>SS</v>
          </cell>
          <cell r="G5" t="str">
            <v>CA</v>
          </cell>
          <cell r="H5" t="str">
            <v>ON</v>
          </cell>
          <cell r="I5" t="str">
            <v>LTC</v>
          </cell>
          <cell r="K5" t="str">
            <v>GTA</v>
          </cell>
          <cell r="L5">
            <v>1</v>
          </cell>
          <cell r="M5">
            <v>1</v>
          </cell>
          <cell r="N5">
            <v>37</v>
          </cell>
          <cell r="O5" t="str">
            <v>LE1000</v>
          </cell>
          <cell r="P5" t="str">
            <v>Ballycliffe Lodge</v>
          </cell>
          <cell r="R5" t="str">
            <v>Ajax</v>
          </cell>
          <cell r="S5">
            <v>1972</v>
          </cell>
          <cell r="T5">
            <v>1980</v>
          </cell>
          <cell r="V5">
            <v>38028</v>
          </cell>
          <cell r="W5" t="str">
            <v>C</v>
          </cell>
          <cell r="X5">
            <v>100</v>
          </cell>
          <cell r="Y5">
            <v>50</v>
          </cell>
          <cell r="Z5">
            <v>0</v>
          </cell>
          <cell r="AA5">
            <v>150</v>
          </cell>
          <cell r="AE5">
            <v>0</v>
          </cell>
          <cell r="AF5">
            <v>100</v>
          </cell>
          <cell r="AG5">
            <v>50</v>
          </cell>
          <cell r="AH5">
            <v>0</v>
          </cell>
          <cell r="AI5">
            <v>150</v>
          </cell>
          <cell r="AJ5">
            <v>100</v>
          </cell>
          <cell r="AK5">
            <v>50</v>
          </cell>
          <cell r="AL5">
            <v>0</v>
          </cell>
          <cell r="AM5">
            <v>150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100</v>
          </cell>
          <cell r="AS5">
            <v>50</v>
          </cell>
          <cell r="AT5">
            <v>0</v>
          </cell>
          <cell r="AU5">
            <v>150</v>
          </cell>
          <cell r="AV5">
            <v>100</v>
          </cell>
          <cell r="AW5">
            <v>50</v>
          </cell>
          <cell r="AX5">
            <v>0</v>
          </cell>
          <cell r="AY5">
            <v>150</v>
          </cell>
          <cell r="BB5">
            <v>150</v>
          </cell>
          <cell r="BC5">
            <v>0</v>
          </cell>
          <cell r="BD5">
            <v>100</v>
          </cell>
          <cell r="BO5" t="str">
            <v>LE1000</v>
          </cell>
        </row>
        <row r="6">
          <cell r="A6">
            <v>2</v>
          </cell>
          <cell r="B6">
            <v>1</v>
          </cell>
          <cell r="C6" t="str">
            <v>OWN</v>
          </cell>
          <cell r="D6" t="str">
            <v>LTC</v>
          </cell>
          <cell r="E6" t="str">
            <v>SS</v>
          </cell>
          <cell r="G6" t="str">
            <v>CA</v>
          </cell>
          <cell r="H6" t="str">
            <v>ON</v>
          </cell>
          <cell r="I6" t="str">
            <v>LTC</v>
          </cell>
          <cell r="K6" t="str">
            <v>GTA</v>
          </cell>
          <cell r="L6">
            <v>0.9875</v>
          </cell>
          <cell r="M6">
            <v>1</v>
          </cell>
          <cell r="N6">
            <v>34</v>
          </cell>
          <cell r="O6" t="str">
            <v>LE1004</v>
          </cell>
          <cell r="P6" t="str">
            <v>Aurora Resthaven</v>
          </cell>
          <cell r="R6" t="str">
            <v>Aurora</v>
          </cell>
          <cell r="S6">
            <v>1975</v>
          </cell>
          <cell r="T6">
            <v>2003</v>
          </cell>
          <cell r="V6">
            <v>38028</v>
          </cell>
          <cell r="W6" t="str">
            <v>C-A</v>
          </cell>
          <cell r="X6">
            <v>240</v>
          </cell>
          <cell r="Y6">
            <v>0</v>
          </cell>
          <cell r="Z6">
            <v>0</v>
          </cell>
          <cell r="AA6">
            <v>240</v>
          </cell>
          <cell r="AE6">
            <v>0</v>
          </cell>
          <cell r="AF6">
            <v>240</v>
          </cell>
          <cell r="AG6">
            <v>0</v>
          </cell>
          <cell r="AH6">
            <v>0</v>
          </cell>
          <cell r="AI6">
            <v>240</v>
          </cell>
          <cell r="AJ6">
            <v>240</v>
          </cell>
          <cell r="AK6">
            <v>0</v>
          </cell>
          <cell r="AL6">
            <v>0</v>
          </cell>
          <cell r="AM6">
            <v>240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240</v>
          </cell>
          <cell r="AS6">
            <v>0</v>
          </cell>
          <cell r="AT6">
            <v>0</v>
          </cell>
          <cell r="AU6">
            <v>240</v>
          </cell>
          <cell r="AV6">
            <v>240</v>
          </cell>
          <cell r="AW6">
            <v>0</v>
          </cell>
          <cell r="AX6">
            <v>0</v>
          </cell>
          <cell r="AY6">
            <v>240</v>
          </cell>
          <cell r="BB6">
            <v>240</v>
          </cell>
          <cell r="BC6">
            <v>0</v>
          </cell>
          <cell r="BD6">
            <v>50</v>
          </cell>
          <cell r="BO6" t="str">
            <v>LE1004</v>
          </cell>
        </row>
        <row r="7">
          <cell r="A7">
            <v>3</v>
          </cell>
          <cell r="B7">
            <v>1</v>
          </cell>
          <cell r="C7" t="str">
            <v>OWN</v>
          </cell>
          <cell r="D7" t="str">
            <v>RET</v>
          </cell>
          <cell r="E7" t="str">
            <v>SS</v>
          </cell>
          <cell r="G7" t="str">
            <v>CA</v>
          </cell>
          <cell r="H7" t="str">
            <v>ON</v>
          </cell>
          <cell r="I7" t="str">
            <v>ISL</v>
          </cell>
          <cell r="K7" t="str">
            <v>GTA</v>
          </cell>
          <cell r="L7">
            <v>0.7851239669421488</v>
          </cell>
          <cell r="M7">
            <v>0.5</v>
          </cell>
          <cell r="N7">
            <v>3</v>
          </cell>
          <cell r="O7" t="str">
            <v>RE1065</v>
          </cell>
          <cell r="P7" t="str">
            <v>Chartwell Classic Constantia</v>
          </cell>
          <cell r="R7" t="str">
            <v>Thornhill</v>
          </cell>
          <cell r="S7">
            <v>2006</v>
          </cell>
          <cell r="V7">
            <v>39401</v>
          </cell>
          <cell r="X7">
            <v>0</v>
          </cell>
          <cell r="Y7">
            <v>0</v>
          </cell>
          <cell r="Z7">
            <v>121</v>
          </cell>
          <cell r="AA7">
            <v>121</v>
          </cell>
          <cell r="AE7">
            <v>0</v>
          </cell>
          <cell r="AF7">
            <v>0</v>
          </cell>
          <cell r="AG7">
            <v>0</v>
          </cell>
          <cell r="AH7">
            <v>121</v>
          </cell>
          <cell r="AI7">
            <v>121</v>
          </cell>
          <cell r="AJ7">
            <v>0</v>
          </cell>
          <cell r="AK7">
            <v>0</v>
          </cell>
          <cell r="AL7">
            <v>60.5</v>
          </cell>
          <cell r="AM7">
            <v>60.5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60.5</v>
          </cell>
          <cell r="AU7">
            <v>60.5</v>
          </cell>
          <cell r="AV7">
            <v>0</v>
          </cell>
          <cell r="AW7">
            <v>0</v>
          </cell>
          <cell r="AX7">
            <v>121</v>
          </cell>
          <cell r="AY7">
            <v>121</v>
          </cell>
          <cell r="BB7">
            <v>121</v>
          </cell>
          <cell r="BC7">
            <v>0</v>
          </cell>
          <cell r="BD7">
            <v>240</v>
          </cell>
          <cell r="BO7" t="str">
            <v>RE1065</v>
          </cell>
        </row>
        <row r="8">
          <cell r="A8">
            <v>4</v>
          </cell>
          <cell r="B8">
            <v>1</v>
          </cell>
          <cell r="C8" t="str">
            <v>OWN</v>
          </cell>
          <cell r="D8" t="str">
            <v>RET</v>
          </cell>
          <cell r="E8" t="str">
            <v>SS</v>
          </cell>
          <cell r="G8" t="str">
            <v>CA</v>
          </cell>
          <cell r="H8" t="str">
            <v>ON</v>
          </cell>
          <cell r="I8" t="str">
            <v>AL</v>
          </cell>
          <cell r="K8" t="str">
            <v>GTA</v>
          </cell>
          <cell r="L8">
            <v>0.956989247311828</v>
          </cell>
          <cell r="M8">
            <v>1</v>
          </cell>
          <cell r="N8">
            <v>18</v>
          </cell>
          <cell r="O8" t="str">
            <v>RE1025</v>
          </cell>
          <cell r="P8" t="str">
            <v>Park Place Manor Retirement Residence</v>
          </cell>
          <cell r="R8" t="str">
            <v>Aurora</v>
          </cell>
          <cell r="S8">
            <v>1991</v>
          </cell>
          <cell r="V8">
            <v>37938</v>
          </cell>
          <cell r="X8">
            <v>0</v>
          </cell>
          <cell r="Y8">
            <v>94</v>
          </cell>
          <cell r="Z8">
            <v>0</v>
          </cell>
          <cell r="AA8">
            <v>94</v>
          </cell>
          <cell r="AE8">
            <v>0</v>
          </cell>
          <cell r="AF8">
            <v>0</v>
          </cell>
          <cell r="AG8">
            <v>94</v>
          </cell>
          <cell r="AH8">
            <v>0</v>
          </cell>
          <cell r="AI8">
            <v>94</v>
          </cell>
          <cell r="AJ8">
            <v>0</v>
          </cell>
          <cell r="AK8">
            <v>94</v>
          </cell>
          <cell r="AL8">
            <v>0</v>
          </cell>
          <cell r="AM8">
            <v>94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94</v>
          </cell>
          <cell r="AT8">
            <v>0</v>
          </cell>
          <cell r="AU8">
            <v>94</v>
          </cell>
          <cell r="AV8">
            <v>0</v>
          </cell>
          <cell r="AW8">
            <v>93</v>
          </cell>
          <cell r="AX8">
            <v>0</v>
          </cell>
          <cell r="AY8">
            <v>93</v>
          </cell>
          <cell r="BB8">
            <v>93</v>
          </cell>
          <cell r="BC8">
            <v>-1</v>
          </cell>
          <cell r="BD8">
            <v>121</v>
          </cell>
          <cell r="BO8" t="str">
            <v>RE1025</v>
          </cell>
        </row>
        <row r="9">
          <cell r="A9">
            <v>5</v>
          </cell>
          <cell r="B9">
            <v>1</v>
          </cell>
          <cell r="C9" t="str">
            <v>OWN</v>
          </cell>
          <cell r="D9" t="str">
            <v>RET</v>
          </cell>
          <cell r="E9" t="str">
            <v>SS</v>
          </cell>
          <cell r="G9" t="str">
            <v>CA</v>
          </cell>
          <cell r="H9" t="str">
            <v>ON</v>
          </cell>
          <cell r="I9" t="str">
            <v>ISL</v>
          </cell>
          <cell r="K9" t="str">
            <v>GTA</v>
          </cell>
          <cell r="L9">
            <v>0.9512195121951219</v>
          </cell>
          <cell r="M9">
            <v>1</v>
          </cell>
          <cell r="N9">
            <v>9</v>
          </cell>
          <cell r="O9" t="str">
            <v>RE1018</v>
          </cell>
          <cell r="P9" t="str">
            <v>Barton Retirement Residence</v>
          </cell>
          <cell r="R9" t="str">
            <v>Newmarket</v>
          </cell>
          <cell r="S9">
            <v>2000</v>
          </cell>
          <cell r="V9">
            <v>37938</v>
          </cell>
          <cell r="X9">
            <v>0</v>
          </cell>
          <cell r="Y9">
            <v>0</v>
          </cell>
          <cell r="Z9">
            <v>82</v>
          </cell>
          <cell r="AA9">
            <v>82</v>
          </cell>
          <cell r="AE9">
            <v>0</v>
          </cell>
          <cell r="AF9">
            <v>0</v>
          </cell>
          <cell r="AG9">
            <v>0</v>
          </cell>
          <cell r="AH9">
            <v>82</v>
          </cell>
          <cell r="AI9">
            <v>82</v>
          </cell>
          <cell r="AJ9">
            <v>0</v>
          </cell>
          <cell r="AK9">
            <v>0</v>
          </cell>
          <cell r="AL9">
            <v>82</v>
          </cell>
          <cell r="AM9">
            <v>82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82</v>
          </cell>
          <cell r="AU9">
            <v>82</v>
          </cell>
          <cell r="AV9">
            <v>0</v>
          </cell>
          <cell r="AW9">
            <v>0</v>
          </cell>
          <cell r="AX9">
            <v>82</v>
          </cell>
          <cell r="AY9">
            <v>82</v>
          </cell>
          <cell r="BB9">
            <v>82</v>
          </cell>
          <cell r="BC9">
            <v>0</v>
          </cell>
          <cell r="BD9">
            <v>93</v>
          </cell>
          <cell r="BO9" t="str">
            <v>RE1018</v>
          </cell>
        </row>
        <row r="10">
          <cell r="A10">
            <v>6</v>
          </cell>
          <cell r="B10">
            <v>1</v>
          </cell>
          <cell r="C10" t="str">
            <v>OWN</v>
          </cell>
          <cell r="D10" t="str">
            <v>LTC</v>
          </cell>
          <cell r="E10" t="str">
            <v>SS</v>
          </cell>
          <cell r="G10" t="str">
            <v>CA</v>
          </cell>
          <cell r="H10" t="str">
            <v>ON</v>
          </cell>
          <cell r="I10" t="str">
            <v>LTC</v>
          </cell>
          <cell r="K10" t="str">
            <v>GTA</v>
          </cell>
          <cell r="L10">
            <v>0.9603960396039604</v>
          </cell>
          <cell r="M10">
            <v>1</v>
          </cell>
          <cell r="N10">
            <v>37</v>
          </cell>
          <cell r="O10" t="str">
            <v>LE1002</v>
          </cell>
          <cell r="P10" t="str">
            <v>Gibson LTC Centre </v>
          </cell>
          <cell r="R10" t="str">
            <v>North York</v>
          </cell>
          <cell r="S10">
            <v>1972</v>
          </cell>
          <cell r="V10">
            <v>38028</v>
          </cell>
          <cell r="W10" t="str">
            <v>C</v>
          </cell>
          <cell r="X10">
            <v>202</v>
          </cell>
          <cell r="Y10">
            <v>0</v>
          </cell>
          <cell r="Z10">
            <v>0</v>
          </cell>
          <cell r="AA10">
            <v>202</v>
          </cell>
          <cell r="AE10">
            <v>0</v>
          </cell>
          <cell r="AF10">
            <v>202</v>
          </cell>
          <cell r="AG10">
            <v>0</v>
          </cell>
          <cell r="AH10">
            <v>0</v>
          </cell>
          <cell r="AI10">
            <v>202</v>
          </cell>
          <cell r="AJ10">
            <v>202</v>
          </cell>
          <cell r="AK10">
            <v>0</v>
          </cell>
          <cell r="AL10">
            <v>0</v>
          </cell>
          <cell r="AM10">
            <v>202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202</v>
          </cell>
          <cell r="AS10">
            <v>0</v>
          </cell>
          <cell r="AT10">
            <v>0</v>
          </cell>
          <cell r="AU10">
            <v>202</v>
          </cell>
          <cell r="AV10">
            <v>202</v>
          </cell>
          <cell r="AW10">
            <v>0</v>
          </cell>
          <cell r="AX10">
            <v>0</v>
          </cell>
          <cell r="AY10">
            <v>202</v>
          </cell>
          <cell r="BB10">
            <v>202</v>
          </cell>
          <cell r="BC10">
            <v>0</v>
          </cell>
          <cell r="BD10">
            <v>82</v>
          </cell>
          <cell r="BO10" t="str">
            <v>LE1002</v>
          </cell>
        </row>
        <row r="11">
          <cell r="A11">
            <v>7</v>
          </cell>
          <cell r="B11">
            <v>1</v>
          </cell>
          <cell r="C11" t="str">
            <v>OWN</v>
          </cell>
          <cell r="D11" t="str">
            <v>RET</v>
          </cell>
          <cell r="E11" t="str">
            <v>SS</v>
          </cell>
          <cell r="G11" t="str">
            <v>CA</v>
          </cell>
          <cell r="H11" t="str">
            <v>ON</v>
          </cell>
          <cell r="I11" t="str">
            <v>AL</v>
          </cell>
          <cell r="K11" t="str">
            <v>GTA</v>
          </cell>
          <cell r="L11">
            <v>0.855072463768116</v>
          </cell>
          <cell r="M11">
            <v>1</v>
          </cell>
          <cell r="N11">
            <v>27</v>
          </cell>
          <cell r="O11" t="str">
            <v>RE1027</v>
          </cell>
          <cell r="P11" t="str">
            <v>Gibson Retirement Community </v>
          </cell>
          <cell r="R11" t="str">
            <v>North York</v>
          </cell>
          <cell r="S11">
            <v>1982</v>
          </cell>
          <cell r="V11">
            <v>38028</v>
          </cell>
          <cell r="X11">
            <v>0</v>
          </cell>
          <cell r="Y11">
            <v>69</v>
          </cell>
          <cell r="Z11">
            <v>0</v>
          </cell>
          <cell r="AA11">
            <v>69</v>
          </cell>
          <cell r="AE11">
            <v>0</v>
          </cell>
          <cell r="AF11">
            <v>0</v>
          </cell>
          <cell r="AG11">
            <v>69</v>
          </cell>
          <cell r="AH11">
            <v>0</v>
          </cell>
          <cell r="AI11">
            <v>69</v>
          </cell>
          <cell r="AJ11">
            <v>0</v>
          </cell>
          <cell r="AK11">
            <v>69</v>
          </cell>
          <cell r="AL11">
            <v>0</v>
          </cell>
          <cell r="AM11">
            <v>69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69</v>
          </cell>
          <cell r="AT11">
            <v>0</v>
          </cell>
          <cell r="AU11">
            <v>69</v>
          </cell>
          <cell r="AV11">
            <v>0</v>
          </cell>
          <cell r="AW11">
            <v>69</v>
          </cell>
          <cell r="AX11">
            <v>0</v>
          </cell>
          <cell r="AY11">
            <v>69</v>
          </cell>
          <cell r="BB11">
            <v>69</v>
          </cell>
          <cell r="BC11">
            <v>0</v>
          </cell>
          <cell r="BD11">
            <v>202</v>
          </cell>
          <cell r="BO11" t="str">
            <v>RE1027</v>
          </cell>
        </row>
        <row r="12">
          <cell r="A12">
            <v>8</v>
          </cell>
          <cell r="B12">
            <v>1</v>
          </cell>
          <cell r="C12" t="str">
            <v>OWN</v>
          </cell>
          <cell r="D12" t="str">
            <v>RET</v>
          </cell>
          <cell r="E12" t="str">
            <v>SS</v>
          </cell>
          <cell r="G12" t="str">
            <v>CA</v>
          </cell>
          <cell r="H12" t="str">
            <v>ON</v>
          </cell>
          <cell r="I12" t="str">
            <v>ISL</v>
          </cell>
          <cell r="K12" t="str">
            <v>GTA</v>
          </cell>
          <cell r="L12">
            <v>0.8641975308641975</v>
          </cell>
          <cell r="M12">
            <v>1</v>
          </cell>
          <cell r="N12">
            <v>12</v>
          </cell>
          <cell r="O12" t="str">
            <v>RE1011</v>
          </cell>
          <cell r="P12" t="str">
            <v>Parkway Retirement Residence</v>
          </cell>
          <cell r="R12" t="str">
            <v>Pickering</v>
          </cell>
          <cell r="S12">
            <v>1997</v>
          </cell>
          <cell r="V12">
            <v>37938</v>
          </cell>
          <cell r="X12">
            <v>0</v>
          </cell>
          <cell r="Y12">
            <v>0</v>
          </cell>
          <cell r="Z12">
            <v>80</v>
          </cell>
          <cell r="AA12">
            <v>80</v>
          </cell>
          <cell r="AE12">
            <v>0</v>
          </cell>
          <cell r="AF12">
            <v>0</v>
          </cell>
          <cell r="AG12">
            <v>0</v>
          </cell>
          <cell r="AH12">
            <v>80</v>
          </cell>
          <cell r="AI12">
            <v>80</v>
          </cell>
          <cell r="AJ12">
            <v>0</v>
          </cell>
          <cell r="AK12">
            <v>0</v>
          </cell>
          <cell r="AL12">
            <v>80</v>
          </cell>
          <cell r="AM12">
            <v>80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80</v>
          </cell>
          <cell r="AU12">
            <v>80</v>
          </cell>
          <cell r="AV12">
            <v>0</v>
          </cell>
          <cell r="AW12">
            <v>0</v>
          </cell>
          <cell r="AX12">
            <v>81</v>
          </cell>
          <cell r="AY12">
            <v>81</v>
          </cell>
          <cell r="BB12">
            <v>81</v>
          </cell>
          <cell r="BC12">
            <v>1</v>
          </cell>
          <cell r="BD12">
            <v>69</v>
          </cell>
          <cell r="BO12" t="str">
            <v>RE1011</v>
          </cell>
        </row>
        <row r="13">
          <cell r="A13">
            <v>9</v>
          </cell>
          <cell r="B13">
            <v>1</v>
          </cell>
          <cell r="C13" t="str">
            <v>OWN</v>
          </cell>
          <cell r="D13" t="str">
            <v>LTC</v>
          </cell>
          <cell r="E13" t="str">
            <v>SS</v>
          </cell>
          <cell r="G13" t="str">
            <v>CA</v>
          </cell>
          <cell r="H13" t="str">
            <v>ON</v>
          </cell>
          <cell r="I13" t="str">
            <v>LTC</v>
          </cell>
          <cell r="K13" t="str">
            <v>GTA</v>
          </cell>
          <cell r="L13">
            <v>1</v>
          </cell>
          <cell r="M13">
            <v>1</v>
          </cell>
          <cell r="N13">
            <v>37</v>
          </cell>
          <cell r="O13" t="str">
            <v>LE1005</v>
          </cell>
          <cell r="P13" t="str">
            <v>White Eagle Residence</v>
          </cell>
          <cell r="R13" t="str">
            <v>Toronto</v>
          </cell>
          <cell r="S13">
            <v>1972</v>
          </cell>
          <cell r="V13">
            <v>38028</v>
          </cell>
          <cell r="W13" t="str">
            <v>B</v>
          </cell>
          <cell r="X13">
            <v>56</v>
          </cell>
          <cell r="Y13">
            <v>0</v>
          </cell>
          <cell r="Z13">
            <v>0</v>
          </cell>
          <cell r="AA13">
            <v>56</v>
          </cell>
          <cell r="AE13">
            <v>0</v>
          </cell>
          <cell r="AF13">
            <v>56</v>
          </cell>
          <cell r="AG13">
            <v>0</v>
          </cell>
          <cell r="AH13">
            <v>0</v>
          </cell>
          <cell r="AI13">
            <v>56</v>
          </cell>
          <cell r="AJ13">
            <v>56</v>
          </cell>
          <cell r="AK13">
            <v>0</v>
          </cell>
          <cell r="AL13">
            <v>0</v>
          </cell>
          <cell r="AM13">
            <v>56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56</v>
          </cell>
          <cell r="AS13">
            <v>0</v>
          </cell>
          <cell r="AT13">
            <v>0</v>
          </cell>
          <cell r="AU13">
            <v>56</v>
          </cell>
          <cell r="AV13">
            <v>56</v>
          </cell>
          <cell r="AW13">
            <v>0</v>
          </cell>
          <cell r="AX13">
            <v>0</v>
          </cell>
          <cell r="AY13">
            <v>56</v>
          </cell>
          <cell r="BB13">
            <v>56</v>
          </cell>
          <cell r="BC13">
            <v>0</v>
          </cell>
          <cell r="BD13">
            <v>81</v>
          </cell>
          <cell r="BO13" t="str">
            <v>LE1005</v>
          </cell>
        </row>
        <row r="14">
          <cell r="A14">
            <v>10</v>
          </cell>
          <cell r="B14">
            <v>1</v>
          </cell>
          <cell r="C14" t="str">
            <v>OWN</v>
          </cell>
          <cell r="D14" t="str">
            <v>RET</v>
          </cell>
          <cell r="E14" t="str">
            <v>SS</v>
          </cell>
          <cell r="G14" t="str">
            <v>CA</v>
          </cell>
          <cell r="H14" t="str">
            <v>ON</v>
          </cell>
          <cell r="I14" t="str">
            <v>AL</v>
          </cell>
          <cell r="K14" t="str">
            <v>GTA</v>
          </cell>
          <cell r="L14">
            <v>0.9230769230769231</v>
          </cell>
          <cell r="M14">
            <v>1</v>
          </cell>
          <cell r="N14">
            <v>23</v>
          </cell>
          <cell r="O14" t="str">
            <v>RE1034</v>
          </cell>
          <cell r="P14" t="str">
            <v>4 Teddington</v>
          </cell>
          <cell r="R14" t="str">
            <v>Toronto</v>
          </cell>
          <cell r="S14">
            <v>1986</v>
          </cell>
          <cell r="V14">
            <v>38261</v>
          </cell>
          <cell r="X14">
            <v>0</v>
          </cell>
          <cell r="Y14">
            <v>52</v>
          </cell>
          <cell r="Z14">
            <v>0</v>
          </cell>
          <cell r="AA14">
            <v>52</v>
          </cell>
          <cell r="AE14">
            <v>0</v>
          </cell>
          <cell r="AF14">
            <v>0</v>
          </cell>
          <cell r="AG14">
            <v>52</v>
          </cell>
          <cell r="AH14">
            <v>0</v>
          </cell>
          <cell r="AI14">
            <v>52</v>
          </cell>
          <cell r="AJ14">
            <v>0</v>
          </cell>
          <cell r="AK14">
            <v>52</v>
          </cell>
          <cell r="AL14">
            <v>0</v>
          </cell>
          <cell r="AM14">
            <v>52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52</v>
          </cell>
          <cell r="AT14">
            <v>0</v>
          </cell>
          <cell r="AU14">
            <v>52</v>
          </cell>
          <cell r="AV14">
            <v>0</v>
          </cell>
          <cell r="AW14">
            <v>52</v>
          </cell>
          <cell r="AX14">
            <v>0</v>
          </cell>
          <cell r="AY14">
            <v>52</v>
          </cell>
          <cell r="BB14">
            <v>52</v>
          </cell>
          <cell r="BC14">
            <v>0</v>
          </cell>
          <cell r="BD14">
            <v>56</v>
          </cell>
          <cell r="BO14" t="str">
            <v>RE1034</v>
          </cell>
        </row>
        <row r="15">
          <cell r="A15">
            <v>11</v>
          </cell>
          <cell r="B15">
            <v>1</v>
          </cell>
          <cell r="C15" t="str">
            <v>OWN</v>
          </cell>
          <cell r="D15" t="str">
            <v>RET</v>
          </cell>
          <cell r="E15" t="str">
            <v>SS</v>
          </cell>
          <cell r="G15" t="str">
            <v>CA</v>
          </cell>
          <cell r="H15" t="str">
            <v>ON</v>
          </cell>
          <cell r="I15" t="str">
            <v>ISL</v>
          </cell>
          <cell r="K15" t="str">
            <v>GTA</v>
          </cell>
          <cell r="L15">
            <v>0.8771929824561403</v>
          </cell>
          <cell r="M15">
            <v>1</v>
          </cell>
          <cell r="N15">
            <v>22</v>
          </cell>
          <cell r="O15" t="str">
            <v>RE1035</v>
          </cell>
          <cell r="P15" t="str">
            <v>921 Millwood</v>
          </cell>
          <cell r="R15" t="str">
            <v>Toronto</v>
          </cell>
          <cell r="S15">
            <v>1987</v>
          </cell>
          <cell r="V15">
            <v>38261</v>
          </cell>
          <cell r="X15">
            <v>0</v>
          </cell>
          <cell r="Y15">
            <v>0</v>
          </cell>
          <cell r="Z15">
            <v>57</v>
          </cell>
          <cell r="AA15">
            <v>57</v>
          </cell>
          <cell r="AE15">
            <v>0</v>
          </cell>
          <cell r="AF15">
            <v>0</v>
          </cell>
          <cell r="AG15">
            <v>0</v>
          </cell>
          <cell r="AH15">
            <v>57</v>
          </cell>
          <cell r="AI15">
            <v>57</v>
          </cell>
          <cell r="AJ15">
            <v>0</v>
          </cell>
          <cell r="AK15">
            <v>0</v>
          </cell>
          <cell r="AL15">
            <v>57</v>
          </cell>
          <cell r="AM15">
            <v>57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57</v>
          </cell>
          <cell r="AU15">
            <v>57</v>
          </cell>
          <cell r="AV15">
            <v>0</v>
          </cell>
          <cell r="AW15">
            <v>0</v>
          </cell>
          <cell r="AX15">
            <v>57</v>
          </cell>
          <cell r="AY15">
            <v>57</v>
          </cell>
          <cell r="BB15">
            <v>57</v>
          </cell>
          <cell r="BC15">
            <v>0</v>
          </cell>
          <cell r="BD15">
            <v>52</v>
          </cell>
          <cell r="BO15" t="str">
            <v>RE1035</v>
          </cell>
        </row>
        <row r="16">
          <cell r="A16">
            <v>12</v>
          </cell>
          <cell r="B16">
            <v>1</v>
          </cell>
          <cell r="C16" t="str">
            <v>OWN</v>
          </cell>
          <cell r="D16" t="str">
            <v>RET</v>
          </cell>
          <cell r="E16" t="str">
            <v>SS</v>
          </cell>
          <cell r="G16" t="str">
            <v>CA</v>
          </cell>
          <cell r="H16" t="str">
            <v>ON</v>
          </cell>
          <cell r="I16" t="str">
            <v>AL</v>
          </cell>
          <cell r="K16" t="str">
            <v>GTA</v>
          </cell>
          <cell r="L16">
            <v>0.8421052631578947</v>
          </cell>
          <cell r="M16">
            <v>1</v>
          </cell>
          <cell r="N16">
            <v>13</v>
          </cell>
          <cell r="O16" t="str">
            <v>RE1016</v>
          </cell>
          <cell r="P16" t="str">
            <v>Colonial Retirement Residence</v>
          </cell>
          <cell r="R16" t="str">
            <v>Whitby</v>
          </cell>
          <cell r="S16">
            <v>1996</v>
          </cell>
          <cell r="V16">
            <v>37938</v>
          </cell>
          <cell r="X16">
            <v>0</v>
          </cell>
          <cell r="Y16">
            <v>95</v>
          </cell>
          <cell r="Z16">
            <v>0</v>
          </cell>
          <cell r="AA16">
            <v>95</v>
          </cell>
          <cell r="AE16">
            <v>0</v>
          </cell>
          <cell r="AF16">
            <v>0</v>
          </cell>
          <cell r="AG16">
            <v>95</v>
          </cell>
          <cell r="AH16">
            <v>0</v>
          </cell>
          <cell r="AI16">
            <v>95</v>
          </cell>
          <cell r="AJ16">
            <v>0</v>
          </cell>
          <cell r="AK16">
            <v>95</v>
          </cell>
          <cell r="AL16">
            <v>0</v>
          </cell>
          <cell r="AM16">
            <v>95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95</v>
          </cell>
          <cell r="AT16">
            <v>0</v>
          </cell>
          <cell r="AU16">
            <v>95</v>
          </cell>
          <cell r="AV16">
            <v>0</v>
          </cell>
          <cell r="AW16">
            <v>96</v>
          </cell>
          <cell r="AX16">
            <v>0</v>
          </cell>
          <cell r="AY16">
            <v>96</v>
          </cell>
          <cell r="BB16">
            <v>96</v>
          </cell>
          <cell r="BC16">
            <v>1</v>
          </cell>
          <cell r="BD16">
            <v>57</v>
          </cell>
          <cell r="BO16" t="str">
            <v>RE1016</v>
          </cell>
        </row>
        <row r="17">
          <cell r="A17">
            <v>13</v>
          </cell>
          <cell r="B17">
            <v>1</v>
          </cell>
          <cell r="C17" t="str">
            <v>OWN</v>
          </cell>
          <cell r="D17" t="str">
            <v>LTC</v>
          </cell>
          <cell r="E17" t="str">
            <v>SS</v>
          </cell>
          <cell r="G17" t="str">
            <v>CA</v>
          </cell>
          <cell r="H17" t="str">
            <v>ON</v>
          </cell>
          <cell r="I17" t="str">
            <v>LTC</v>
          </cell>
          <cell r="K17" t="str">
            <v>GTA</v>
          </cell>
          <cell r="L17">
            <v>0.99</v>
          </cell>
          <cell r="M17">
            <v>1</v>
          </cell>
          <cell r="N17">
            <v>13</v>
          </cell>
          <cell r="O17" t="str">
            <v>LE1001</v>
          </cell>
          <cell r="P17" t="str">
            <v>Pine Grove Lodge</v>
          </cell>
          <cell r="R17" t="str">
            <v>Woodbridge</v>
          </cell>
          <cell r="S17">
            <v>1996</v>
          </cell>
          <cell r="V17">
            <v>38028</v>
          </cell>
          <cell r="W17" t="str">
            <v>B</v>
          </cell>
          <cell r="X17">
            <v>100</v>
          </cell>
          <cell r="Y17">
            <v>40</v>
          </cell>
          <cell r="Z17">
            <v>0</v>
          </cell>
          <cell r="AA17">
            <v>140</v>
          </cell>
          <cell r="AE17">
            <v>0</v>
          </cell>
          <cell r="AF17">
            <v>100</v>
          </cell>
          <cell r="AG17">
            <v>40</v>
          </cell>
          <cell r="AH17">
            <v>0</v>
          </cell>
          <cell r="AI17">
            <v>140</v>
          </cell>
          <cell r="AJ17">
            <v>100</v>
          </cell>
          <cell r="AK17">
            <v>40</v>
          </cell>
          <cell r="AL17">
            <v>0</v>
          </cell>
          <cell r="AM17">
            <v>140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100</v>
          </cell>
          <cell r="AS17">
            <v>40</v>
          </cell>
          <cell r="AT17">
            <v>0</v>
          </cell>
          <cell r="AU17">
            <v>140</v>
          </cell>
          <cell r="AV17">
            <v>100</v>
          </cell>
          <cell r="AW17">
            <v>40</v>
          </cell>
          <cell r="AX17">
            <v>0</v>
          </cell>
          <cell r="AY17">
            <v>140</v>
          </cell>
          <cell r="BB17">
            <v>140</v>
          </cell>
          <cell r="BC17">
            <v>0</v>
          </cell>
          <cell r="BD17">
            <v>96</v>
          </cell>
          <cell r="BO17" t="str">
            <v>LE1001</v>
          </cell>
        </row>
        <row r="18">
          <cell r="A18">
            <v>14</v>
          </cell>
          <cell r="B18">
            <v>1</v>
          </cell>
          <cell r="C18" t="str">
            <v>OWN</v>
          </cell>
          <cell r="D18" t="str">
            <v>RET</v>
          </cell>
          <cell r="E18" t="str">
            <v>SS</v>
          </cell>
          <cell r="G18" t="str">
            <v>CA</v>
          </cell>
          <cell r="H18" t="str">
            <v>ON</v>
          </cell>
          <cell r="I18" t="str">
            <v>ISL</v>
          </cell>
          <cell r="K18" t="str">
            <v>GTA</v>
          </cell>
          <cell r="L18">
            <v>0.934984520123839</v>
          </cell>
          <cell r="M18">
            <v>1</v>
          </cell>
          <cell r="N18">
            <v>29</v>
          </cell>
          <cell r="O18" t="str">
            <v>RE1056</v>
          </cell>
          <cell r="P18" t="str">
            <v>Hertiage Glen</v>
          </cell>
          <cell r="R18" t="str">
            <v>Mississauga</v>
          </cell>
          <cell r="S18">
            <v>1980</v>
          </cell>
          <cell r="V18">
            <v>39022</v>
          </cell>
          <cell r="X18">
            <v>0</v>
          </cell>
          <cell r="Y18">
            <v>0</v>
          </cell>
          <cell r="Z18">
            <v>323</v>
          </cell>
          <cell r="AA18">
            <v>323</v>
          </cell>
          <cell r="AE18">
            <v>0</v>
          </cell>
          <cell r="AF18">
            <v>0</v>
          </cell>
          <cell r="AG18">
            <v>0</v>
          </cell>
          <cell r="AH18">
            <v>323</v>
          </cell>
          <cell r="AI18">
            <v>323</v>
          </cell>
          <cell r="AJ18">
            <v>0</v>
          </cell>
          <cell r="AK18">
            <v>0</v>
          </cell>
          <cell r="AL18">
            <v>323</v>
          </cell>
          <cell r="AM18">
            <v>323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323</v>
          </cell>
          <cell r="AU18">
            <v>323</v>
          </cell>
          <cell r="AV18">
            <v>0</v>
          </cell>
          <cell r="AW18">
            <v>0</v>
          </cell>
          <cell r="AX18">
            <v>323</v>
          </cell>
          <cell r="AY18">
            <v>323</v>
          </cell>
          <cell r="BB18">
            <v>323</v>
          </cell>
          <cell r="BC18">
            <v>0</v>
          </cell>
          <cell r="BD18">
            <v>100</v>
          </cell>
          <cell r="BO18" t="str">
            <v>RE1056</v>
          </cell>
        </row>
        <row r="19">
          <cell r="A19">
            <v>15</v>
          </cell>
          <cell r="B19">
            <v>1</v>
          </cell>
          <cell r="C19" t="str">
            <v>OWN</v>
          </cell>
          <cell r="D19" t="str">
            <v>RET</v>
          </cell>
          <cell r="E19" t="str">
            <v>SS</v>
          </cell>
          <cell r="G19" t="str">
            <v>CA</v>
          </cell>
          <cell r="H19" t="str">
            <v>ON</v>
          </cell>
          <cell r="I19" t="str">
            <v>ISL</v>
          </cell>
          <cell r="K19" t="str">
            <v>GTA</v>
          </cell>
          <cell r="L19">
            <v>0.8414634146341463</v>
          </cell>
          <cell r="M19">
            <v>1</v>
          </cell>
          <cell r="N19">
            <v>6</v>
          </cell>
          <cell r="O19" t="str">
            <v>RE1044</v>
          </cell>
          <cell r="P19" t="str">
            <v>Regency Retirement Residence</v>
          </cell>
          <cell r="R19" t="str">
            <v>Mississauga</v>
          </cell>
          <cell r="S19">
            <v>2003</v>
          </cell>
          <cell r="V19">
            <v>38609</v>
          </cell>
          <cell r="X19">
            <v>0</v>
          </cell>
          <cell r="Y19">
            <v>0</v>
          </cell>
          <cell r="Z19">
            <v>82</v>
          </cell>
          <cell r="AA19">
            <v>82</v>
          </cell>
          <cell r="AE19">
            <v>0</v>
          </cell>
          <cell r="AF19">
            <v>0</v>
          </cell>
          <cell r="AG19">
            <v>0</v>
          </cell>
          <cell r="AH19">
            <v>82</v>
          </cell>
          <cell r="AI19">
            <v>82</v>
          </cell>
          <cell r="AJ19">
            <v>0</v>
          </cell>
          <cell r="AK19">
            <v>0</v>
          </cell>
          <cell r="AL19">
            <v>82</v>
          </cell>
          <cell r="AM19">
            <v>82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82</v>
          </cell>
          <cell r="AU19">
            <v>82</v>
          </cell>
          <cell r="AV19">
            <v>0</v>
          </cell>
          <cell r="AW19">
            <v>0</v>
          </cell>
          <cell r="AX19">
            <v>82</v>
          </cell>
          <cell r="AY19">
            <v>82</v>
          </cell>
          <cell r="BB19">
            <v>82</v>
          </cell>
          <cell r="BC19">
            <v>0</v>
          </cell>
          <cell r="BD19">
            <v>40</v>
          </cell>
          <cell r="BO19" t="str">
            <v>RE1044</v>
          </cell>
        </row>
        <row r="20">
          <cell r="A20">
            <v>16</v>
          </cell>
          <cell r="B20">
            <v>1</v>
          </cell>
          <cell r="C20" t="str">
            <v>OWN</v>
          </cell>
          <cell r="D20" t="str">
            <v>LTC</v>
          </cell>
          <cell r="E20" t="str">
            <v>SS</v>
          </cell>
          <cell r="G20" t="str">
            <v>CA</v>
          </cell>
          <cell r="H20" t="str">
            <v>ON</v>
          </cell>
          <cell r="I20" t="str">
            <v>LTC</v>
          </cell>
          <cell r="K20" t="str">
            <v>GTA</v>
          </cell>
          <cell r="L20">
            <v>0.9940476190476191</v>
          </cell>
          <cell r="M20">
            <v>0.5</v>
          </cell>
          <cell r="N20">
            <v>7</v>
          </cell>
          <cell r="O20" t="str">
            <v>LE1016</v>
          </cell>
          <cell r="P20" t="str">
            <v>The Waterford</v>
          </cell>
          <cell r="R20" t="str">
            <v>Oakville</v>
          </cell>
          <cell r="S20">
            <v>2002</v>
          </cell>
          <cell r="V20">
            <v>39263</v>
          </cell>
          <cell r="W20" t="str">
            <v>A</v>
          </cell>
          <cell r="X20">
            <v>168</v>
          </cell>
          <cell r="Y20">
            <v>0</v>
          </cell>
          <cell r="Z20">
            <v>0</v>
          </cell>
          <cell r="AA20">
            <v>168</v>
          </cell>
          <cell r="AE20">
            <v>0</v>
          </cell>
          <cell r="AF20">
            <v>168</v>
          </cell>
          <cell r="AG20">
            <v>0</v>
          </cell>
          <cell r="AH20">
            <v>0</v>
          </cell>
          <cell r="AI20">
            <v>168</v>
          </cell>
          <cell r="AJ20">
            <v>84</v>
          </cell>
          <cell r="AK20">
            <v>0</v>
          </cell>
          <cell r="AL20">
            <v>0</v>
          </cell>
          <cell r="AM20">
            <v>84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84</v>
          </cell>
          <cell r="AS20">
            <v>0</v>
          </cell>
          <cell r="AT20">
            <v>0</v>
          </cell>
          <cell r="AU20">
            <v>84</v>
          </cell>
          <cell r="AV20">
            <v>168</v>
          </cell>
          <cell r="AW20">
            <v>0</v>
          </cell>
          <cell r="AX20">
            <v>0</v>
          </cell>
          <cell r="AY20">
            <v>168</v>
          </cell>
          <cell r="BB20">
            <v>168</v>
          </cell>
          <cell r="BC20">
            <v>0</v>
          </cell>
          <cell r="BD20">
            <v>323</v>
          </cell>
          <cell r="BO20" t="str">
            <v>LE1016</v>
          </cell>
        </row>
        <row r="21">
          <cell r="A21">
            <v>17</v>
          </cell>
          <cell r="B21">
            <v>1</v>
          </cell>
          <cell r="C21" t="str">
            <v>OWN</v>
          </cell>
          <cell r="D21" t="str">
            <v>LTC</v>
          </cell>
          <cell r="E21" t="str">
            <v>SS</v>
          </cell>
          <cell r="G21" t="str">
            <v>CA</v>
          </cell>
          <cell r="H21" t="str">
            <v>ON</v>
          </cell>
          <cell r="I21" t="str">
            <v>LTC</v>
          </cell>
          <cell r="K21" t="str">
            <v>GTA</v>
          </cell>
          <cell r="L21">
            <v>0.9875776397515528</v>
          </cell>
          <cell r="M21">
            <v>0.5</v>
          </cell>
          <cell r="N21">
            <v>8</v>
          </cell>
          <cell r="O21" t="str">
            <v>LE1017</v>
          </cell>
          <cell r="P21" t="str">
            <v>The Wenleigh</v>
          </cell>
          <cell r="R21" t="str">
            <v>Mississauga</v>
          </cell>
          <cell r="S21">
            <v>2001</v>
          </cell>
          <cell r="V21">
            <v>39263</v>
          </cell>
          <cell r="W21" t="str">
            <v>A</v>
          </cell>
          <cell r="X21">
            <v>161</v>
          </cell>
          <cell r="Y21">
            <v>0</v>
          </cell>
          <cell r="Z21">
            <v>0</v>
          </cell>
          <cell r="AA21">
            <v>161</v>
          </cell>
          <cell r="AE21">
            <v>0</v>
          </cell>
          <cell r="AF21">
            <v>161</v>
          </cell>
          <cell r="AG21">
            <v>0</v>
          </cell>
          <cell r="AH21">
            <v>0</v>
          </cell>
          <cell r="AI21">
            <v>161</v>
          </cell>
          <cell r="AJ21">
            <v>80.5</v>
          </cell>
          <cell r="AK21">
            <v>0</v>
          </cell>
          <cell r="AL21">
            <v>0</v>
          </cell>
          <cell r="AM21">
            <v>80.5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80.5</v>
          </cell>
          <cell r="AS21">
            <v>0</v>
          </cell>
          <cell r="AT21">
            <v>0</v>
          </cell>
          <cell r="AU21">
            <v>80.5</v>
          </cell>
          <cell r="AV21">
            <v>161</v>
          </cell>
          <cell r="AW21">
            <v>0</v>
          </cell>
          <cell r="AX21">
            <v>0</v>
          </cell>
          <cell r="AY21">
            <v>161</v>
          </cell>
          <cell r="BB21">
            <v>161</v>
          </cell>
          <cell r="BC21">
            <v>0</v>
          </cell>
          <cell r="BD21">
            <v>82</v>
          </cell>
          <cell r="BO21" t="str">
            <v>LE1017</v>
          </cell>
        </row>
        <row r="22">
          <cell r="A22">
            <v>18</v>
          </cell>
          <cell r="B22">
            <v>1</v>
          </cell>
          <cell r="C22" t="str">
            <v>OWN</v>
          </cell>
          <cell r="D22" t="str">
            <v>LTC</v>
          </cell>
          <cell r="E22" t="str">
            <v>SS</v>
          </cell>
          <cell r="G22" t="str">
            <v>CA</v>
          </cell>
          <cell r="H22" t="str">
            <v>ON</v>
          </cell>
          <cell r="I22" t="str">
            <v>LTC</v>
          </cell>
          <cell r="K22" t="str">
            <v>GTA</v>
          </cell>
          <cell r="L22">
            <v>0.983957219251337</v>
          </cell>
          <cell r="M22">
            <v>0.5</v>
          </cell>
          <cell r="N22">
            <v>5</v>
          </cell>
          <cell r="O22" t="str">
            <v>LE1018</v>
          </cell>
          <cell r="P22" t="str">
            <v>The Westbury</v>
          </cell>
          <cell r="R22" t="str">
            <v>Etobicoke</v>
          </cell>
          <cell r="S22">
            <v>2004</v>
          </cell>
          <cell r="V22">
            <v>39263</v>
          </cell>
          <cell r="W22" t="str">
            <v>A</v>
          </cell>
          <cell r="X22">
            <v>187</v>
          </cell>
          <cell r="Y22">
            <v>0</v>
          </cell>
          <cell r="Z22">
            <v>0</v>
          </cell>
          <cell r="AA22">
            <v>187</v>
          </cell>
          <cell r="AE22">
            <v>0</v>
          </cell>
          <cell r="AF22">
            <v>187</v>
          </cell>
          <cell r="AG22">
            <v>0</v>
          </cell>
          <cell r="AH22">
            <v>0</v>
          </cell>
          <cell r="AI22">
            <v>187</v>
          </cell>
          <cell r="AJ22">
            <v>93.5</v>
          </cell>
          <cell r="AK22">
            <v>0</v>
          </cell>
          <cell r="AL22">
            <v>0</v>
          </cell>
          <cell r="AM22">
            <v>93.5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93.5</v>
          </cell>
          <cell r="AS22">
            <v>0</v>
          </cell>
          <cell r="AT22">
            <v>0</v>
          </cell>
          <cell r="AU22">
            <v>93.5</v>
          </cell>
          <cell r="AV22">
            <v>187</v>
          </cell>
          <cell r="AW22">
            <v>0</v>
          </cell>
          <cell r="AX22">
            <v>0</v>
          </cell>
          <cell r="AY22">
            <v>187</v>
          </cell>
          <cell r="BB22">
            <v>187</v>
          </cell>
          <cell r="BC22">
            <v>0</v>
          </cell>
          <cell r="BD22">
            <v>168</v>
          </cell>
          <cell r="BO22" t="str">
            <v>LE1018</v>
          </cell>
        </row>
        <row r="23">
          <cell r="A23">
            <v>19</v>
          </cell>
          <cell r="B23">
            <v>1</v>
          </cell>
          <cell r="C23" t="str">
            <v>OWN</v>
          </cell>
          <cell r="D23" t="str">
            <v>LTC</v>
          </cell>
          <cell r="E23" t="str">
            <v>SS</v>
          </cell>
          <cell r="G23" t="str">
            <v>CA</v>
          </cell>
          <cell r="H23" t="str">
            <v>ON</v>
          </cell>
          <cell r="I23" t="str">
            <v>LTC</v>
          </cell>
          <cell r="K23" t="str">
            <v>GTA</v>
          </cell>
          <cell r="L23">
            <v>0.9947916666666666</v>
          </cell>
          <cell r="M23">
            <v>0.5</v>
          </cell>
          <cell r="N23">
            <v>6</v>
          </cell>
          <cell r="O23" t="str">
            <v>LE1021</v>
          </cell>
          <cell r="P23" t="str">
            <v>The Woodhaven</v>
          </cell>
          <cell r="R23" t="str">
            <v>Markham</v>
          </cell>
          <cell r="S23">
            <v>2003</v>
          </cell>
          <cell r="V23">
            <v>39263</v>
          </cell>
          <cell r="W23" t="str">
            <v>A</v>
          </cell>
          <cell r="X23">
            <v>192</v>
          </cell>
          <cell r="Y23">
            <v>0</v>
          </cell>
          <cell r="Z23">
            <v>0</v>
          </cell>
          <cell r="AA23">
            <v>192</v>
          </cell>
          <cell r="AE23">
            <v>0</v>
          </cell>
          <cell r="AF23">
            <v>192</v>
          </cell>
          <cell r="AG23">
            <v>0</v>
          </cell>
          <cell r="AH23">
            <v>0</v>
          </cell>
          <cell r="AI23">
            <v>192</v>
          </cell>
          <cell r="AJ23">
            <v>96</v>
          </cell>
          <cell r="AK23">
            <v>0</v>
          </cell>
          <cell r="AL23">
            <v>0</v>
          </cell>
          <cell r="AM23">
            <v>96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96</v>
          </cell>
          <cell r="AS23">
            <v>0</v>
          </cell>
          <cell r="AT23">
            <v>0</v>
          </cell>
          <cell r="AU23">
            <v>96</v>
          </cell>
          <cell r="AV23">
            <v>192</v>
          </cell>
          <cell r="AW23">
            <v>0</v>
          </cell>
          <cell r="AX23">
            <v>0</v>
          </cell>
          <cell r="AY23">
            <v>192</v>
          </cell>
          <cell r="BB23">
            <v>192</v>
          </cell>
          <cell r="BC23">
            <v>0</v>
          </cell>
          <cell r="BD23">
            <v>161</v>
          </cell>
          <cell r="BO23" t="str">
            <v>LE1021</v>
          </cell>
        </row>
        <row r="24">
          <cell r="A24">
            <v>20</v>
          </cell>
          <cell r="C24" t="str">
            <v>OWN</v>
          </cell>
          <cell r="D24" t="str">
            <v>LTC</v>
          </cell>
          <cell r="E24" t="str">
            <v>ACQ</v>
          </cell>
          <cell r="F24" t="str">
            <v>GR</v>
          </cell>
          <cell r="G24" t="str">
            <v>CA</v>
          </cell>
          <cell r="H24" t="str">
            <v>ON</v>
          </cell>
          <cell r="I24" t="str">
            <v>ISL</v>
          </cell>
          <cell r="K24" t="str">
            <v>GTA</v>
          </cell>
          <cell r="L24">
            <v>0</v>
          </cell>
          <cell r="M24">
            <v>0.5</v>
          </cell>
          <cell r="N24">
            <v>-1</v>
          </cell>
          <cell r="O24" t="str">
            <v>LP1021</v>
          </cell>
          <cell r="P24" t="str">
            <v>The Woodhaven - Development</v>
          </cell>
          <cell r="R24" t="str">
            <v>Markham</v>
          </cell>
          <cell r="S24">
            <v>2010</v>
          </cell>
          <cell r="V24">
            <v>39263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Y24">
            <v>0</v>
          </cell>
          <cell r="BB24">
            <v>103</v>
          </cell>
          <cell r="BC24">
            <v>103</v>
          </cell>
          <cell r="BD24">
            <v>187</v>
          </cell>
          <cell r="BO24" t="str">
            <v>LP1021</v>
          </cell>
        </row>
        <row r="25">
          <cell r="A25">
            <v>21</v>
          </cell>
          <cell r="B25">
            <v>1</v>
          </cell>
          <cell r="C25" t="str">
            <v>OWN</v>
          </cell>
          <cell r="D25" t="str">
            <v>LTC</v>
          </cell>
          <cell r="E25" t="str">
            <v>SS</v>
          </cell>
          <cell r="G25" t="str">
            <v>CA</v>
          </cell>
          <cell r="H25" t="str">
            <v>ON</v>
          </cell>
          <cell r="I25" t="str">
            <v>LTC</v>
          </cell>
          <cell r="K25" t="str">
            <v>GTA</v>
          </cell>
          <cell r="L25">
            <v>1</v>
          </cell>
          <cell r="M25">
            <v>0.5</v>
          </cell>
          <cell r="N25">
            <v>6</v>
          </cell>
          <cell r="O25" t="str">
            <v>LE1022</v>
          </cell>
          <cell r="P25" t="str">
            <v>The Wynfield</v>
          </cell>
          <cell r="R25" t="str">
            <v>Oshawa</v>
          </cell>
          <cell r="S25">
            <v>2003</v>
          </cell>
          <cell r="V25">
            <v>39263</v>
          </cell>
          <cell r="W25" t="str">
            <v>A</v>
          </cell>
          <cell r="X25">
            <v>172</v>
          </cell>
          <cell r="Y25">
            <v>0</v>
          </cell>
          <cell r="Z25">
            <v>0</v>
          </cell>
          <cell r="AA25">
            <v>172</v>
          </cell>
          <cell r="AE25">
            <v>0</v>
          </cell>
          <cell r="AF25">
            <v>172</v>
          </cell>
          <cell r="AG25">
            <v>0</v>
          </cell>
          <cell r="AH25">
            <v>0</v>
          </cell>
          <cell r="AI25">
            <v>172</v>
          </cell>
          <cell r="AJ25">
            <v>86</v>
          </cell>
          <cell r="AK25">
            <v>0</v>
          </cell>
          <cell r="AL25">
            <v>0</v>
          </cell>
          <cell r="AM25">
            <v>86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86</v>
          </cell>
          <cell r="AS25">
            <v>0</v>
          </cell>
          <cell r="AT25">
            <v>0</v>
          </cell>
          <cell r="AU25">
            <v>86</v>
          </cell>
          <cell r="AV25">
            <v>172</v>
          </cell>
          <cell r="AW25">
            <v>0</v>
          </cell>
          <cell r="AX25">
            <v>0</v>
          </cell>
          <cell r="AY25">
            <v>172</v>
          </cell>
          <cell r="BB25">
            <v>172</v>
          </cell>
          <cell r="BC25">
            <v>0</v>
          </cell>
          <cell r="BD25">
            <v>192</v>
          </cell>
          <cell r="BO25" t="str">
            <v>LE1022</v>
          </cell>
        </row>
        <row r="26">
          <cell r="A26">
            <v>22</v>
          </cell>
          <cell r="C26" t="str">
            <v>OWN</v>
          </cell>
          <cell r="D26" t="str">
            <v>LTC</v>
          </cell>
          <cell r="E26" t="str">
            <v>ACQ</v>
          </cell>
          <cell r="F26" t="str">
            <v>GR</v>
          </cell>
          <cell r="G26" t="str">
            <v>CA</v>
          </cell>
          <cell r="H26" t="str">
            <v>ON</v>
          </cell>
          <cell r="I26" t="str">
            <v>ISL</v>
          </cell>
          <cell r="K26" t="str">
            <v>GTA</v>
          </cell>
          <cell r="L26">
            <v>0</v>
          </cell>
          <cell r="M26">
            <v>0.5</v>
          </cell>
          <cell r="N26">
            <v>-1</v>
          </cell>
          <cell r="O26" t="str">
            <v>LP1022</v>
          </cell>
          <cell r="P26" t="str">
            <v>The Wynfield - Development</v>
          </cell>
          <cell r="R26" t="str">
            <v>Oshawa</v>
          </cell>
          <cell r="S26">
            <v>2010</v>
          </cell>
          <cell r="V26">
            <v>39263</v>
          </cell>
          <cell r="AA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Y26">
            <v>0</v>
          </cell>
          <cell r="BB26">
            <v>107</v>
          </cell>
          <cell r="BC26">
            <v>107</v>
          </cell>
          <cell r="BD26">
            <v>103</v>
          </cell>
          <cell r="BO26" t="str">
            <v>LP1022</v>
          </cell>
        </row>
        <row r="27">
          <cell r="A27">
            <v>23</v>
          </cell>
          <cell r="B27">
            <v>1</v>
          </cell>
          <cell r="C27" t="str">
            <v>OWN</v>
          </cell>
          <cell r="D27" t="str">
            <v>RET</v>
          </cell>
          <cell r="E27" t="str">
            <v>SS</v>
          </cell>
          <cell r="G27" t="str">
            <v>CA</v>
          </cell>
          <cell r="H27" t="str">
            <v>ON</v>
          </cell>
          <cell r="I27" t="str">
            <v>ISL</v>
          </cell>
          <cell r="K27" t="str">
            <v>GTA</v>
          </cell>
          <cell r="L27">
            <v>0.9204545454545454</v>
          </cell>
          <cell r="M27">
            <v>1</v>
          </cell>
          <cell r="N27">
            <v>5</v>
          </cell>
          <cell r="O27" t="str">
            <v>RE1064</v>
          </cell>
          <cell r="P27" t="str">
            <v>Rouge Valley</v>
          </cell>
          <cell r="R27" t="str">
            <v>Markham</v>
          </cell>
          <cell r="S27">
            <v>2004</v>
          </cell>
          <cell r="V27">
            <v>39294</v>
          </cell>
          <cell r="X27">
            <v>0</v>
          </cell>
          <cell r="Y27">
            <v>0</v>
          </cell>
          <cell r="Z27">
            <v>88</v>
          </cell>
          <cell r="AA27">
            <v>88</v>
          </cell>
          <cell r="AE27">
            <v>0</v>
          </cell>
          <cell r="AF27">
            <v>0</v>
          </cell>
          <cell r="AG27">
            <v>0</v>
          </cell>
          <cell r="AH27">
            <v>88</v>
          </cell>
          <cell r="AI27">
            <v>88</v>
          </cell>
          <cell r="AJ27">
            <v>0</v>
          </cell>
          <cell r="AK27">
            <v>0</v>
          </cell>
          <cell r="AL27">
            <v>88</v>
          </cell>
          <cell r="AM27">
            <v>88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88</v>
          </cell>
          <cell r="AU27">
            <v>88</v>
          </cell>
          <cell r="AV27">
            <v>0</v>
          </cell>
          <cell r="AW27">
            <v>0</v>
          </cell>
          <cell r="AX27">
            <v>88</v>
          </cell>
          <cell r="AY27">
            <v>88</v>
          </cell>
          <cell r="BB27">
            <v>88</v>
          </cell>
          <cell r="BC27">
            <v>0</v>
          </cell>
          <cell r="BD27">
            <v>172</v>
          </cell>
          <cell r="BO27" t="str">
            <v>RE1064</v>
          </cell>
        </row>
        <row r="28">
          <cell r="A28">
            <v>24</v>
          </cell>
          <cell r="B28">
            <v>1</v>
          </cell>
          <cell r="C28" t="str">
            <v>OWN</v>
          </cell>
          <cell r="D28" t="str">
            <v>LTC</v>
          </cell>
          <cell r="E28" t="str">
            <v>SS</v>
          </cell>
          <cell r="G28" t="str">
            <v>CA</v>
          </cell>
          <cell r="H28" t="str">
            <v>ON</v>
          </cell>
          <cell r="I28" t="str">
            <v>LTC</v>
          </cell>
          <cell r="K28" t="str">
            <v>GTA</v>
          </cell>
          <cell r="L28">
            <v>1</v>
          </cell>
          <cell r="M28">
            <v>1</v>
          </cell>
          <cell r="N28">
            <v>6</v>
          </cell>
          <cell r="O28" t="str">
            <v>LE1023</v>
          </cell>
          <cell r="P28" t="str">
            <v>Trilogy Long-Term Care Residence</v>
          </cell>
          <cell r="R28" t="str">
            <v>Scarborough</v>
          </cell>
          <cell r="S28">
            <v>2003</v>
          </cell>
          <cell r="V28">
            <v>39136</v>
          </cell>
          <cell r="W28" t="str">
            <v>A</v>
          </cell>
          <cell r="X28">
            <v>197</v>
          </cell>
          <cell r="Y28">
            <v>0</v>
          </cell>
          <cell r="Z28">
            <v>0</v>
          </cell>
          <cell r="AA28">
            <v>197</v>
          </cell>
          <cell r="AE28">
            <v>0</v>
          </cell>
          <cell r="AF28">
            <v>197</v>
          </cell>
          <cell r="AG28">
            <v>0</v>
          </cell>
          <cell r="AH28">
            <v>0</v>
          </cell>
          <cell r="AI28">
            <v>197</v>
          </cell>
          <cell r="AJ28">
            <v>197</v>
          </cell>
          <cell r="AK28">
            <v>0</v>
          </cell>
          <cell r="AL28">
            <v>0</v>
          </cell>
          <cell r="AM28">
            <v>197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197</v>
          </cell>
          <cell r="AS28">
            <v>0</v>
          </cell>
          <cell r="AT28">
            <v>0</v>
          </cell>
          <cell r="AU28">
            <v>197</v>
          </cell>
          <cell r="AV28">
            <v>197</v>
          </cell>
          <cell r="AW28">
            <v>0</v>
          </cell>
          <cell r="AX28">
            <v>0</v>
          </cell>
          <cell r="AY28">
            <v>197</v>
          </cell>
          <cell r="BB28">
            <v>197</v>
          </cell>
          <cell r="BC28">
            <v>0</v>
          </cell>
          <cell r="BD28">
            <v>107</v>
          </cell>
          <cell r="BO28" t="str">
            <v>LE1023</v>
          </cell>
        </row>
        <row r="29">
          <cell r="A29">
            <v>25</v>
          </cell>
          <cell r="B29">
            <v>1</v>
          </cell>
          <cell r="C29" t="str">
            <v>OWN</v>
          </cell>
          <cell r="D29" t="str">
            <v>RET</v>
          </cell>
          <cell r="E29" t="str">
            <v>SS</v>
          </cell>
          <cell r="G29" t="str">
            <v>CA</v>
          </cell>
          <cell r="H29" t="str">
            <v>ON</v>
          </cell>
          <cell r="I29" t="str">
            <v>ISL</v>
          </cell>
          <cell r="K29" t="str">
            <v>GTA</v>
          </cell>
          <cell r="L29">
            <v>0.9863013698630136</v>
          </cell>
          <cell r="M29">
            <v>1</v>
          </cell>
          <cell r="N29">
            <v>7</v>
          </cell>
          <cell r="O29" t="str">
            <v>LE1043</v>
          </cell>
          <cell r="P29" t="str">
            <v>Centennial Retirement Residence</v>
          </cell>
          <cell r="R29" t="str">
            <v>Oshawa</v>
          </cell>
          <cell r="S29">
            <v>2002</v>
          </cell>
          <cell r="V29">
            <v>38579</v>
          </cell>
          <cell r="X29">
            <v>0</v>
          </cell>
          <cell r="Y29">
            <v>0</v>
          </cell>
          <cell r="Z29">
            <v>73</v>
          </cell>
          <cell r="AA29">
            <v>73</v>
          </cell>
          <cell r="AE29">
            <v>0</v>
          </cell>
          <cell r="AF29">
            <v>0</v>
          </cell>
          <cell r="AG29">
            <v>0</v>
          </cell>
          <cell r="AH29">
            <v>73</v>
          </cell>
          <cell r="AI29">
            <v>73</v>
          </cell>
          <cell r="AJ29">
            <v>0</v>
          </cell>
          <cell r="AK29">
            <v>0</v>
          </cell>
          <cell r="AL29">
            <v>73</v>
          </cell>
          <cell r="AM29">
            <v>73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73</v>
          </cell>
          <cell r="AU29">
            <v>73</v>
          </cell>
          <cell r="AV29">
            <v>0</v>
          </cell>
          <cell r="AW29">
            <v>0</v>
          </cell>
          <cell r="AX29">
            <v>73</v>
          </cell>
          <cell r="AY29">
            <v>73</v>
          </cell>
          <cell r="BB29">
            <v>73</v>
          </cell>
          <cell r="BC29">
            <v>0</v>
          </cell>
          <cell r="BD29">
            <v>88</v>
          </cell>
          <cell r="BO29" t="str">
            <v>LE1043</v>
          </cell>
        </row>
        <row r="30">
          <cell r="A30">
            <v>26</v>
          </cell>
          <cell r="B30">
            <v>1</v>
          </cell>
          <cell r="C30" t="str">
            <v>OWN</v>
          </cell>
          <cell r="D30" t="str">
            <v>RET</v>
          </cell>
          <cell r="E30" t="str">
            <v>SS</v>
          </cell>
          <cell r="G30" t="str">
            <v>CA</v>
          </cell>
          <cell r="H30" t="str">
            <v>ON</v>
          </cell>
          <cell r="I30" t="str">
            <v>ISL</v>
          </cell>
          <cell r="K30" t="str">
            <v>WEST</v>
          </cell>
          <cell r="L30">
            <v>0.9649122807017544</v>
          </cell>
          <cell r="M30">
            <v>1</v>
          </cell>
          <cell r="N30">
            <v>9</v>
          </cell>
          <cell r="O30" t="str">
            <v>RE1023</v>
          </cell>
          <cell r="P30" t="str">
            <v>Martha’s Landing</v>
          </cell>
          <cell r="R30" t="str">
            <v>Burlington</v>
          </cell>
          <cell r="S30">
            <v>2000</v>
          </cell>
          <cell r="V30">
            <v>37938</v>
          </cell>
          <cell r="X30">
            <v>0</v>
          </cell>
          <cell r="Y30">
            <v>0</v>
          </cell>
          <cell r="Z30">
            <v>57</v>
          </cell>
          <cell r="AA30">
            <v>57</v>
          </cell>
          <cell r="AE30">
            <v>0</v>
          </cell>
          <cell r="AF30">
            <v>0</v>
          </cell>
          <cell r="AG30">
            <v>0</v>
          </cell>
          <cell r="AH30">
            <v>57</v>
          </cell>
          <cell r="AI30">
            <v>57</v>
          </cell>
          <cell r="AJ30">
            <v>0</v>
          </cell>
          <cell r="AK30">
            <v>0</v>
          </cell>
          <cell r="AL30">
            <v>57</v>
          </cell>
          <cell r="AM30">
            <v>57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57</v>
          </cell>
          <cell r="AU30">
            <v>57</v>
          </cell>
          <cell r="AV30">
            <v>0</v>
          </cell>
          <cell r="AW30">
            <v>0</v>
          </cell>
          <cell r="AX30">
            <v>57</v>
          </cell>
          <cell r="AY30">
            <v>57</v>
          </cell>
          <cell r="BB30">
            <v>57</v>
          </cell>
          <cell r="BC30">
            <v>0</v>
          </cell>
          <cell r="BD30">
            <v>197</v>
          </cell>
          <cell r="BO30" t="str">
            <v>RE1023</v>
          </cell>
        </row>
        <row r="31">
          <cell r="A31">
            <v>27</v>
          </cell>
          <cell r="B31">
            <v>1</v>
          </cell>
          <cell r="C31" t="str">
            <v>OWN</v>
          </cell>
          <cell r="D31" t="str">
            <v>RET</v>
          </cell>
          <cell r="E31" t="str">
            <v>SS</v>
          </cell>
          <cell r="G31" t="str">
            <v>CA</v>
          </cell>
          <cell r="H31" t="str">
            <v>ON</v>
          </cell>
          <cell r="I31" t="str">
            <v>ISL</v>
          </cell>
          <cell r="K31" t="str">
            <v>WEST</v>
          </cell>
          <cell r="L31">
            <v>1</v>
          </cell>
          <cell r="M31">
            <v>1</v>
          </cell>
          <cell r="N31">
            <v>14</v>
          </cell>
          <cell r="O31" t="str">
            <v>RE1005</v>
          </cell>
          <cell r="P31" t="str">
            <v>Georgian Retirement Residence</v>
          </cell>
          <cell r="R31" t="str">
            <v>Dundas</v>
          </cell>
          <cell r="S31">
            <v>1995</v>
          </cell>
          <cell r="V31">
            <v>38411</v>
          </cell>
          <cell r="X31">
            <v>0</v>
          </cell>
          <cell r="Y31">
            <v>0</v>
          </cell>
          <cell r="Z31">
            <v>64</v>
          </cell>
          <cell r="AA31">
            <v>64</v>
          </cell>
          <cell r="AE31">
            <v>0</v>
          </cell>
          <cell r="AF31">
            <v>0</v>
          </cell>
          <cell r="AG31">
            <v>0</v>
          </cell>
          <cell r="AH31">
            <v>64</v>
          </cell>
          <cell r="AI31">
            <v>64</v>
          </cell>
          <cell r="AJ31">
            <v>0</v>
          </cell>
          <cell r="AK31">
            <v>0</v>
          </cell>
          <cell r="AL31">
            <v>64</v>
          </cell>
          <cell r="AM31">
            <v>64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64</v>
          </cell>
          <cell r="AU31">
            <v>64</v>
          </cell>
          <cell r="AV31">
            <v>0</v>
          </cell>
          <cell r="AW31">
            <v>0</v>
          </cell>
          <cell r="AX31">
            <v>60</v>
          </cell>
          <cell r="AY31">
            <v>60</v>
          </cell>
          <cell r="BB31">
            <v>60</v>
          </cell>
          <cell r="BC31">
            <v>-4</v>
          </cell>
          <cell r="BD31">
            <v>73</v>
          </cell>
          <cell r="BO31" t="str">
            <v>RE1005</v>
          </cell>
        </row>
        <row r="32">
          <cell r="A32">
            <v>28</v>
          </cell>
          <cell r="B32">
            <v>1</v>
          </cell>
          <cell r="C32" t="str">
            <v>OWN</v>
          </cell>
          <cell r="D32" t="str">
            <v>RET</v>
          </cell>
          <cell r="E32" t="str">
            <v>SS</v>
          </cell>
          <cell r="G32" t="str">
            <v>CA</v>
          </cell>
          <cell r="H32" t="str">
            <v>ON</v>
          </cell>
          <cell r="I32" t="str">
            <v>AL</v>
          </cell>
          <cell r="K32" t="str">
            <v>WEST</v>
          </cell>
          <cell r="L32">
            <v>0.9104477611940298</v>
          </cell>
          <cell r="M32">
            <v>1</v>
          </cell>
          <cell r="N32">
            <v>12</v>
          </cell>
          <cell r="O32" t="str">
            <v>RE1019</v>
          </cell>
          <cell r="P32" t="str">
            <v>Atrium Villa</v>
          </cell>
          <cell r="R32" t="str">
            <v>Hamilton</v>
          </cell>
          <cell r="S32">
            <v>1997</v>
          </cell>
          <cell r="V32">
            <v>37938</v>
          </cell>
          <cell r="X32">
            <v>0</v>
          </cell>
          <cell r="Y32">
            <v>67</v>
          </cell>
          <cell r="Z32">
            <v>0</v>
          </cell>
          <cell r="AA32">
            <v>67</v>
          </cell>
          <cell r="AE32">
            <v>0</v>
          </cell>
          <cell r="AF32">
            <v>0</v>
          </cell>
          <cell r="AG32">
            <v>67</v>
          </cell>
          <cell r="AH32">
            <v>0</v>
          </cell>
          <cell r="AI32">
            <v>67</v>
          </cell>
          <cell r="AJ32">
            <v>0</v>
          </cell>
          <cell r="AK32">
            <v>67</v>
          </cell>
          <cell r="AL32">
            <v>0</v>
          </cell>
          <cell r="AM32">
            <v>67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67</v>
          </cell>
          <cell r="AT32">
            <v>0</v>
          </cell>
          <cell r="AU32">
            <v>67</v>
          </cell>
          <cell r="AV32">
            <v>0</v>
          </cell>
          <cell r="AW32">
            <v>67</v>
          </cell>
          <cell r="AX32">
            <v>0</v>
          </cell>
          <cell r="AY32">
            <v>67</v>
          </cell>
          <cell r="BB32">
            <v>67</v>
          </cell>
          <cell r="BC32">
            <v>0</v>
          </cell>
          <cell r="BD32">
            <v>57</v>
          </cell>
          <cell r="BO32" t="str">
            <v>RE1019</v>
          </cell>
        </row>
        <row r="33">
          <cell r="A33">
            <v>29</v>
          </cell>
          <cell r="B33">
            <v>1</v>
          </cell>
          <cell r="C33" t="str">
            <v>OWN</v>
          </cell>
          <cell r="D33" t="str">
            <v>RET</v>
          </cell>
          <cell r="E33" t="str">
            <v>SS</v>
          </cell>
          <cell r="G33" t="str">
            <v>CA</v>
          </cell>
          <cell r="H33" t="str">
            <v>ON</v>
          </cell>
          <cell r="I33" t="str">
            <v>ISL</v>
          </cell>
          <cell r="K33" t="str">
            <v>WEST</v>
          </cell>
          <cell r="L33">
            <v>0.9130434782608695</v>
          </cell>
          <cell r="M33">
            <v>1</v>
          </cell>
          <cell r="N33">
            <v>22</v>
          </cell>
          <cell r="O33" t="str">
            <v>RE1008</v>
          </cell>
          <cell r="P33" t="str">
            <v>Oxford Manor Retirement Residence</v>
          </cell>
          <cell r="R33" t="str">
            <v>Ingersoll</v>
          </cell>
          <cell r="S33">
            <v>1987</v>
          </cell>
          <cell r="T33">
            <v>1996</v>
          </cell>
          <cell r="V33">
            <v>37938</v>
          </cell>
          <cell r="X33">
            <v>0</v>
          </cell>
          <cell r="Y33">
            <v>0</v>
          </cell>
          <cell r="Z33">
            <v>46</v>
          </cell>
          <cell r="AA33">
            <v>46</v>
          </cell>
          <cell r="AE33">
            <v>0</v>
          </cell>
          <cell r="AF33">
            <v>0</v>
          </cell>
          <cell r="AG33">
            <v>0</v>
          </cell>
          <cell r="AH33">
            <v>46</v>
          </cell>
          <cell r="AI33">
            <v>46</v>
          </cell>
          <cell r="AJ33">
            <v>0</v>
          </cell>
          <cell r="AK33">
            <v>0</v>
          </cell>
          <cell r="AL33">
            <v>46</v>
          </cell>
          <cell r="AM33">
            <v>46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46</v>
          </cell>
          <cell r="AU33">
            <v>46</v>
          </cell>
          <cell r="AV33">
            <v>0</v>
          </cell>
          <cell r="AW33">
            <v>0</v>
          </cell>
          <cell r="AX33">
            <v>46</v>
          </cell>
          <cell r="AY33">
            <v>46</v>
          </cell>
          <cell r="BB33">
            <v>46</v>
          </cell>
          <cell r="BC33">
            <v>0</v>
          </cell>
          <cell r="BD33">
            <v>60</v>
          </cell>
          <cell r="BO33" t="str">
            <v>RE1008</v>
          </cell>
        </row>
        <row r="34">
          <cell r="A34">
            <v>30</v>
          </cell>
          <cell r="B34">
            <v>1</v>
          </cell>
          <cell r="C34" t="str">
            <v>OWN</v>
          </cell>
          <cell r="D34" t="str">
            <v>RET</v>
          </cell>
          <cell r="E34" t="str">
            <v>SS</v>
          </cell>
          <cell r="G34" t="str">
            <v>CA</v>
          </cell>
          <cell r="H34" t="str">
            <v>ON</v>
          </cell>
          <cell r="I34" t="str">
            <v>ISL</v>
          </cell>
          <cell r="K34" t="str">
            <v>WEST</v>
          </cell>
          <cell r="L34">
            <v>0.7307692307692307</v>
          </cell>
          <cell r="M34">
            <v>1</v>
          </cell>
          <cell r="N34">
            <v>14</v>
          </cell>
          <cell r="O34" t="str">
            <v>RE1020</v>
          </cell>
          <cell r="P34" t="str">
            <v>Willoughby Manor</v>
          </cell>
          <cell r="R34" t="str">
            <v>Niagara Falls</v>
          </cell>
          <cell r="S34">
            <v>1995</v>
          </cell>
          <cell r="V34">
            <v>37938</v>
          </cell>
          <cell r="X34">
            <v>0</v>
          </cell>
          <cell r="Y34">
            <v>0</v>
          </cell>
          <cell r="Z34">
            <v>52</v>
          </cell>
          <cell r="AA34">
            <v>52</v>
          </cell>
          <cell r="AE34">
            <v>0</v>
          </cell>
          <cell r="AF34">
            <v>0</v>
          </cell>
          <cell r="AG34">
            <v>0</v>
          </cell>
          <cell r="AH34">
            <v>52</v>
          </cell>
          <cell r="AI34">
            <v>52</v>
          </cell>
          <cell r="AJ34">
            <v>0</v>
          </cell>
          <cell r="AK34">
            <v>0</v>
          </cell>
          <cell r="AL34">
            <v>52</v>
          </cell>
          <cell r="AM34">
            <v>52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52</v>
          </cell>
          <cell r="AU34">
            <v>52</v>
          </cell>
          <cell r="AV34">
            <v>0</v>
          </cell>
          <cell r="AW34">
            <v>0</v>
          </cell>
          <cell r="AX34">
            <v>52</v>
          </cell>
          <cell r="AY34">
            <v>52</v>
          </cell>
          <cell r="BB34">
            <v>52</v>
          </cell>
          <cell r="BC34">
            <v>0</v>
          </cell>
          <cell r="BD34">
            <v>67</v>
          </cell>
          <cell r="BO34" t="str">
            <v>RE1020</v>
          </cell>
        </row>
        <row r="35">
          <cell r="A35">
            <v>31</v>
          </cell>
          <cell r="B35">
            <v>1</v>
          </cell>
          <cell r="C35" t="str">
            <v>OWN</v>
          </cell>
          <cell r="D35" t="str">
            <v>RET</v>
          </cell>
          <cell r="E35" t="str">
            <v>SS</v>
          </cell>
          <cell r="G35" t="str">
            <v>CA</v>
          </cell>
          <cell r="H35" t="str">
            <v>ON</v>
          </cell>
          <cell r="I35" t="str">
            <v>ISL</v>
          </cell>
          <cell r="K35" t="str">
            <v>WEST</v>
          </cell>
          <cell r="L35">
            <v>0.9253731343283582</v>
          </cell>
          <cell r="M35">
            <v>1</v>
          </cell>
          <cell r="N35">
            <v>11</v>
          </cell>
          <cell r="O35" t="str">
            <v>RE1014</v>
          </cell>
          <cell r="P35" t="str">
            <v>Anne Hathaway Residence</v>
          </cell>
          <cell r="R35" t="str">
            <v>Stratford</v>
          </cell>
          <cell r="S35">
            <v>1998</v>
          </cell>
          <cell r="V35">
            <v>37938</v>
          </cell>
          <cell r="X35">
            <v>0</v>
          </cell>
          <cell r="Y35">
            <v>0</v>
          </cell>
          <cell r="Z35">
            <v>67</v>
          </cell>
          <cell r="AA35">
            <v>67</v>
          </cell>
          <cell r="AE35">
            <v>0</v>
          </cell>
          <cell r="AF35">
            <v>0</v>
          </cell>
          <cell r="AG35">
            <v>0</v>
          </cell>
          <cell r="AH35">
            <v>67</v>
          </cell>
          <cell r="AI35">
            <v>67</v>
          </cell>
          <cell r="AJ35">
            <v>0</v>
          </cell>
          <cell r="AK35">
            <v>0</v>
          </cell>
          <cell r="AL35">
            <v>67</v>
          </cell>
          <cell r="AM35">
            <v>67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67</v>
          </cell>
          <cell r="AU35">
            <v>67</v>
          </cell>
          <cell r="AV35">
            <v>0</v>
          </cell>
          <cell r="AW35">
            <v>0</v>
          </cell>
          <cell r="AX35">
            <v>67</v>
          </cell>
          <cell r="AY35">
            <v>67</v>
          </cell>
          <cell r="BB35">
            <v>67</v>
          </cell>
          <cell r="BC35">
            <v>0</v>
          </cell>
          <cell r="BD35">
            <v>46</v>
          </cell>
          <cell r="BO35" t="str">
            <v>RE1014</v>
          </cell>
        </row>
        <row r="36">
          <cell r="A36">
            <v>32</v>
          </cell>
          <cell r="B36">
            <v>1</v>
          </cell>
          <cell r="C36" t="str">
            <v>OWN</v>
          </cell>
          <cell r="D36" t="str">
            <v>RET</v>
          </cell>
          <cell r="E36" t="str">
            <v>SS</v>
          </cell>
          <cell r="G36" t="str">
            <v>CA</v>
          </cell>
          <cell r="H36" t="str">
            <v>ON</v>
          </cell>
          <cell r="I36" t="str">
            <v>ISL</v>
          </cell>
          <cell r="K36" t="str">
            <v>WEST</v>
          </cell>
          <cell r="L36">
            <v>1</v>
          </cell>
          <cell r="M36">
            <v>1</v>
          </cell>
          <cell r="N36">
            <v>23</v>
          </cell>
          <cell r="O36" t="str">
            <v>RE1015</v>
          </cell>
          <cell r="P36" t="str">
            <v>Tillsonburg Retirement Centre</v>
          </cell>
          <cell r="R36" t="str">
            <v>Tillsonburg</v>
          </cell>
          <cell r="S36">
            <v>1986</v>
          </cell>
          <cell r="T36">
            <v>1994</v>
          </cell>
          <cell r="V36">
            <v>37938</v>
          </cell>
          <cell r="X36">
            <v>0</v>
          </cell>
          <cell r="Y36">
            <v>0</v>
          </cell>
          <cell r="Z36">
            <v>51</v>
          </cell>
          <cell r="AA36">
            <v>51</v>
          </cell>
          <cell r="AE36">
            <v>0</v>
          </cell>
          <cell r="AF36">
            <v>0</v>
          </cell>
          <cell r="AG36">
            <v>0</v>
          </cell>
          <cell r="AH36">
            <v>51</v>
          </cell>
          <cell r="AI36">
            <v>51</v>
          </cell>
          <cell r="AJ36">
            <v>0</v>
          </cell>
          <cell r="AK36">
            <v>0</v>
          </cell>
          <cell r="AL36">
            <v>51</v>
          </cell>
          <cell r="AM36">
            <v>51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</v>
          </cell>
          <cell r="AU36">
            <v>51</v>
          </cell>
          <cell r="AV36">
            <v>0</v>
          </cell>
          <cell r="AW36">
            <v>0</v>
          </cell>
          <cell r="AX36">
            <v>51</v>
          </cell>
          <cell r="AY36">
            <v>51</v>
          </cell>
          <cell r="BB36">
            <v>51</v>
          </cell>
          <cell r="BC36">
            <v>0</v>
          </cell>
          <cell r="BD36">
            <v>52</v>
          </cell>
          <cell r="BO36" t="str">
            <v>RE1015</v>
          </cell>
        </row>
        <row r="37">
          <cell r="A37">
            <v>33</v>
          </cell>
          <cell r="B37">
            <v>1</v>
          </cell>
          <cell r="C37" t="str">
            <v>OWN</v>
          </cell>
          <cell r="D37" t="str">
            <v>RET</v>
          </cell>
          <cell r="E37" t="str">
            <v>SS</v>
          </cell>
          <cell r="G37" t="str">
            <v>CA</v>
          </cell>
          <cell r="H37" t="str">
            <v>ON</v>
          </cell>
          <cell r="I37" t="str">
            <v>ISL</v>
          </cell>
          <cell r="K37" t="str">
            <v>WEST</v>
          </cell>
          <cell r="L37">
            <v>0.9787234042553191</v>
          </cell>
          <cell r="M37">
            <v>1</v>
          </cell>
          <cell r="N37">
            <v>19</v>
          </cell>
          <cell r="O37" t="str">
            <v>RE1021</v>
          </cell>
          <cell r="P37" t="str">
            <v>Maple Court Villa</v>
          </cell>
          <cell r="R37" t="str">
            <v>Walkerton</v>
          </cell>
          <cell r="S37">
            <v>1990</v>
          </cell>
          <cell r="V37">
            <v>37938</v>
          </cell>
          <cell r="X37">
            <v>0</v>
          </cell>
          <cell r="Y37">
            <v>0</v>
          </cell>
          <cell r="Z37">
            <v>48</v>
          </cell>
          <cell r="AA37">
            <v>48</v>
          </cell>
          <cell r="AE37">
            <v>0</v>
          </cell>
          <cell r="AF37">
            <v>0</v>
          </cell>
          <cell r="AG37">
            <v>0</v>
          </cell>
          <cell r="AH37">
            <v>48</v>
          </cell>
          <cell r="AI37">
            <v>48</v>
          </cell>
          <cell r="AJ37">
            <v>0</v>
          </cell>
          <cell r="AK37">
            <v>0</v>
          </cell>
          <cell r="AL37">
            <v>48</v>
          </cell>
          <cell r="AM37">
            <v>48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48</v>
          </cell>
          <cell r="AU37">
            <v>48</v>
          </cell>
          <cell r="AV37">
            <v>0</v>
          </cell>
          <cell r="AW37">
            <v>0</v>
          </cell>
          <cell r="AX37">
            <v>48</v>
          </cell>
          <cell r="AY37">
            <v>48</v>
          </cell>
          <cell r="BB37">
            <v>48</v>
          </cell>
          <cell r="BC37">
            <v>0</v>
          </cell>
          <cell r="BD37">
            <v>67</v>
          </cell>
          <cell r="BO37" t="str">
            <v>RE1021</v>
          </cell>
        </row>
        <row r="38">
          <cell r="A38">
            <v>34</v>
          </cell>
          <cell r="B38">
            <v>1</v>
          </cell>
          <cell r="C38" t="str">
            <v>OWN</v>
          </cell>
          <cell r="D38" t="str">
            <v>RET</v>
          </cell>
          <cell r="E38" t="str">
            <v>SS</v>
          </cell>
          <cell r="G38" t="str">
            <v>CA</v>
          </cell>
          <cell r="H38" t="str">
            <v>ON</v>
          </cell>
          <cell r="I38" t="str">
            <v>AL</v>
          </cell>
          <cell r="K38" t="str">
            <v>WEST</v>
          </cell>
          <cell r="L38">
            <v>0.8205128205128205</v>
          </cell>
          <cell r="M38">
            <v>1</v>
          </cell>
          <cell r="N38">
            <v>39</v>
          </cell>
          <cell r="O38" t="str">
            <v>RE1024</v>
          </cell>
          <cell r="P38" t="str">
            <v>Devonshire Seniors’ Residence</v>
          </cell>
          <cell r="R38" t="str">
            <v>Windsor</v>
          </cell>
          <cell r="S38">
            <v>1970</v>
          </cell>
          <cell r="V38">
            <v>37938</v>
          </cell>
          <cell r="X38">
            <v>0</v>
          </cell>
          <cell r="Y38">
            <v>195</v>
          </cell>
          <cell r="Z38">
            <v>0</v>
          </cell>
          <cell r="AA38">
            <v>195</v>
          </cell>
          <cell r="AE38">
            <v>0</v>
          </cell>
          <cell r="AF38">
            <v>0</v>
          </cell>
          <cell r="AG38">
            <v>195</v>
          </cell>
          <cell r="AH38">
            <v>0</v>
          </cell>
          <cell r="AI38">
            <v>195</v>
          </cell>
          <cell r="AJ38">
            <v>0</v>
          </cell>
          <cell r="AK38">
            <v>195</v>
          </cell>
          <cell r="AL38">
            <v>0</v>
          </cell>
          <cell r="AM38">
            <v>195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195</v>
          </cell>
          <cell r="AT38">
            <v>0</v>
          </cell>
          <cell r="AU38">
            <v>195</v>
          </cell>
          <cell r="AV38">
            <v>0</v>
          </cell>
          <cell r="AW38">
            <v>195</v>
          </cell>
          <cell r="AX38">
            <v>0</v>
          </cell>
          <cell r="AY38">
            <v>195</v>
          </cell>
          <cell r="BB38">
            <v>195</v>
          </cell>
          <cell r="BC38">
            <v>0</v>
          </cell>
          <cell r="BD38">
            <v>51</v>
          </cell>
          <cell r="BO38" t="str">
            <v>RE1024</v>
          </cell>
        </row>
        <row r="39">
          <cell r="A39">
            <v>35</v>
          </cell>
          <cell r="B39">
            <v>1</v>
          </cell>
          <cell r="C39" t="str">
            <v>OWN</v>
          </cell>
          <cell r="D39" t="str">
            <v>RET</v>
          </cell>
          <cell r="E39" t="str">
            <v>SS</v>
          </cell>
          <cell r="G39" t="str">
            <v>CA</v>
          </cell>
          <cell r="H39" t="str">
            <v>ON</v>
          </cell>
          <cell r="I39" t="str">
            <v>ISL</v>
          </cell>
          <cell r="K39" t="str">
            <v>WEST</v>
          </cell>
          <cell r="L39">
            <v>0.7931034482758621</v>
          </cell>
          <cell r="M39">
            <v>1</v>
          </cell>
          <cell r="N39">
            <v>13</v>
          </cell>
          <cell r="O39" t="str">
            <v>RE1017</v>
          </cell>
          <cell r="P39" t="str">
            <v>Park Place Retirement Centre</v>
          </cell>
          <cell r="R39" t="str">
            <v>Woodstock</v>
          </cell>
          <cell r="S39">
            <v>1996</v>
          </cell>
          <cell r="V39">
            <v>37938</v>
          </cell>
          <cell r="X39">
            <v>0</v>
          </cell>
          <cell r="Y39">
            <v>0</v>
          </cell>
          <cell r="Z39">
            <v>58</v>
          </cell>
          <cell r="AA39">
            <v>58</v>
          </cell>
          <cell r="AE39">
            <v>0</v>
          </cell>
          <cell r="AF39">
            <v>0</v>
          </cell>
          <cell r="AG39">
            <v>0</v>
          </cell>
          <cell r="AH39">
            <v>58</v>
          </cell>
          <cell r="AI39">
            <v>58</v>
          </cell>
          <cell r="AJ39">
            <v>0</v>
          </cell>
          <cell r="AK39">
            <v>0</v>
          </cell>
          <cell r="AL39">
            <v>58</v>
          </cell>
          <cell r="AM39">
            <v>58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58</v>
          </cell>
          <cell r="AU39">
            <v>58</v>
          </cell>
          <cell r="AV39">
            <v>0</v>
          </cell>
          <cell r="AW39">
            <v>0</v>
          </cell>
          <cell r="AX39">
            <v>58</v>
          </cell>
          <cell r="AY39">
            <v>58</v>
          </cell>
          <cell r="BB39">
            <v>58</v>
          </cell>
          <cell r="BC39">
            <v>0</v>
          </cell>
          <cell r="BD39">
            <v>48</v>
          </cell>
          <cell r="BO39" t="str">
            <v>RE1017</v>
          </cell>
        </row>
        <row r="40">
          <cell r="A40">
            <v>36</v>
          </cell>
          <cell r="B40">
            <v>1</v>
          </cell>
          <cell r="C40" t="str">
            <v>OWN</v>
          </cell>
          <cell r="D40" t="str">
            <v>LTC</v>
          </cell>
          <cell r="E40" t="str">
            <v>SS</v>
          </cell>
          <cell r="G40" t="str">
            <v>CA</v>
          </cell>
          <cell r="H40" t="str">
            <v>ON</v>
          </cell>
          <cell r="I40" t="str">
            <v>LTC</v>
          </cell>
          <cell r="K40" t="str">
            <v>WEST</v>
          </cell>
          <cell r="L40">
            <v>1</v>
          </cell>
          <cell r="M40">
            <v>1</v>
          </cell>
          <cell r="N40">
            <v>34</v>
          </cell>
          <cell r="O40" t="str">
            <v>LE1014</v>
          </cell>
          <cell r="P40" t="str">
            <v>Chateau Gardens Parkhill</v>
          </cell>
          <cell r="R40" t="str">
            <v>Parkhill</v>
          </cell>
          <cell r="S40">
            <v>1975</v>
          </cell>
          <cell r="V40">
            <v>38930</v>
          </cell>
          <cell r="W40" t="str">
            <v>C</v>
          </cell>
          <cell r="X40">
            <v>59</v>
          </cell>
          <cell r="Y40">
            <v>0</v>
          </cell>
          <cell r="Z40">
            <v>0</v>
          </cell>
          <cell r="AA40">
            <v>59</v>
          </cell>
          <cell r="AE40">
            <v>0</v>
          </cell>
          <cell r="AF40">
            <v>59</v>
          </cell>
          <cell r="AG40">
            <v>0</v>
          </cell>
          <cell r="AH40">
            <v>0</v>
          </cell>
          <cell r="AI40">
            <v>59</v>
          </cell>
          <cell r="AJ40">
            <v>59</v>
          </cell>
          <cell r="AK40">
            <v>0</v>
          </cell>
          <cell r="AL40">
            <v>0</v>
          </cell>
          <cell r="AM40">
            <v>59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59</v>
          </cell>
          <cell r="AS40">
            <v>0</v>
          </cell>
          <cell r="AT40">
            <v>0</v>
          </cell>
          <cell r="AU40">
            <v>59</v>
          </cell>
          <cell r="AV40">
            <v>59</v>
          </cell>
          <cell r="AW40">
            <v>0</v>
          </cell>
          <cell r="AX40">
            <v>0</v>
          </cell>
          <cell r="AY40">
            <v>59</v>
          </cell>
          <cell r="BB40">
            <v>59</v>
          </cell>
          <cell r="BC40">
            <v>0</v>
          </cell>
          <cell r="BD40">
            <v>195</v>
          </cell>
          <cell r="BO40" t="str">
            <v>LE1014</v>
          </cell>
        </row>
        <row r="41">
          <cell r="A41">
            <v>37</v>
          </cell>
          <cell r="B41">
            <v>1</v>
          </cell>
          <cell r="C41" t="str">
            <v>OWN</v>
          </cell>
          <cell r="D41" t="str">
            <v>LTC</v>
          </cell>
          <cell r="E41" t="str">
            <v>SS</v>
          </cell>
          <cell r="G41" t="str">
            <v>CA</v>
          </cell>
          <cell r="H41" t="str">
            <v>ON</v>
          </cell>
          <cell r="I41" t="str">
            <v>LTC</v>
          </cell>
          <cell r="K41" t="str">
            <v>WEST</v>
          </cell>
          <cell r="L41">
            <v>1</v>
          </cell>
          <cell r="M41">
            <v>1</v>
          </cell>
          <cell r="N41">
            <v>6</v>
          </cell>
          <cell r="O41" t="str">
            <v>LE1012</v>
          </cell>
          <cell r="P41" t="str">
            <v>Chateau Gardens London</v>
          </cell>
          <cell r="R41" t="str">
            <v>London</v>
          </cell>
          <cell r="S41">
            <v>2003</v>
          </cell>
          <cell r="V41">
            <v>38930</v>
          </cell>
          <cell r="W41" t="str">
            <v>A</v>
          </cell>
          <cell r="X41">
            <v>95</v>
          </cell>
          <cell r="Y41">
            <v>0</v>
          </cell>
          <cell r="Z41">
            <v>0</v>
          </cell>
          <cell r="AA41">
            <v>95</v>
          </cell>
          <cell r="AE41">
            <v>0</v>
          </cell>
          <cell r="AF41">
            <v>95</v>
          </cell>
          <cell r="AG41">
            <v>0</v>
          </cell>
          <cell r="AH41">
            <v>0</v>
          </cell>
          <cell r="AI41">
            <v>95</v>
          </cell>
          <cell r="AJ41">
            <v>95</v>
          </cell>
          <cell r="AK41">
            <v>0</v>
          </cell>
          <cell r="AL41">
            <v>0</v>
          </cell>
          <cell r="AM41">
            <v>95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95</v>
          </cell>
          <cell r="AS41">
            <v>0</v>
          </cell>
          <cell r="AT41">
            <v>0</v>
          </cell>
          <cell r="AU41">
            <v>95</v>
          </cell>
          <cell r="AV41">
            <v>95</v>
          </cell>
          <cell r="AW41">
            <v>0</v>
          </cell>
          <cell r="AX41">
            <v>0</v>
          </cell>
          <cell r="AY41">
            <v>95</v>
          </cell>
          <cell r="BB41">
            <v>95</v>
          </cell>
          <cell r="BC41">
            <v>0</v>
          </cell>
          <cell r="BD41">
            <v>58</v>
          </cell>
          <cell r="BO41" t="str">
            <v>LE1012</v>
          </cell>
        </row>
        <row r="42">
          <cell r="A42">
            <v>38</v>
          </cell>
          <cell r="B42">
            <v>1</v>
          </cell>
          <cell r="C42" t="str">
            <v>OWN</v>
          </cell>
          <cell r="D42" t="str">
            <v>LTC</v>
          </cell>
          <cell r="E42" t="str">
            <v>SS</v>
          </cell>
          <cell r="G42" t="str">
            <v>CA</v>
          </cell>
          <cell r="H42" t="str">
            <v>ON</v>
          </cell>
          <cell r="I42" t="str">
            <v>LTC</v>
          </cell>
          <cell r="K42" t="str">
            <v>WEST</v>
          </cell>
          <cell r="L42">
            <v>0.9919354838709677</v>
          </cell>
          <cell r="M42">
            <v>1</v>
          </cell>
          <cell r="N42">
            <v>36</v>
          </cell>
          <cell r="O42" t="str">
            <v>LE1013</v>
          </cell>
          <cell r="P42" t="str">
            <v>Chateau Gardens Niagara</v>
          </cell>
          <cell r="R42" t="str">
            <v>Niagara</v>
          </cell>
          <cell r="S42">
            <v>1973</v>
          </cell>
          <cell r="V42">
            <v>38930</v>
          </cell>
          <cell r="W42" t="str">
            <v>C</v>
          </cell>
          <cell r="X42">
            <v>124</v>
          </cell>
          <cell r="Y42">
            <v>0</v>
          </cell>
          <cell r="Z42">
            <v>0</v>
          </cell>
          <cell r="AA42">
            <v>124</v>
          </cell>
          <cell r="AE42">
            <v>0</v>
          </cell>
          <cell r="AF42">
            <v>124</v>
          </cell>
          <cell r="AG42">
            <v>0</v>
          </cell>
          <cell r="AH42">
            <v>0</v>
          </cell>
          <cell r="AI42">
            <v>124</v>
          </cell>
          <cell r="AJ42">
            <v>124</v>
          </cell>
          <cell r="AK42">
            <v>0</v>
          </cell>
          <cell r="AL42">
            <v>0</v>
          </cell>
          <cell r="AM42">
            <v>124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124</v>
          </cell>
          <cell r="AS42">
            <v>0</v>
          </cell>
          <cell r="AT42">
            <v>0</v>
          </cell>
          <cell r="AU42">
            <v>124</v>
          </cell>
          <cell r="AV42">
            <v>124</v>
          </cell>
          <cell r="AW42">
            <v>0</v>
          </cell>
          <cell r="AX42">
            <v>0</v>
          </cell>
          <cell r="AY42">
            <v>124</v>
          </cell>
          <cell r="BB42">
            <v>124</v>
          </cell>
          <cell r="BC42">
            <v>0</v>
          </cell>
          <cell r="BD42">
            <v>59</v>
          </cell>
          <cell r="BO42" t="str">
            <v>LE1013</v>
          </cell>
        </row>
        <row r="43">
          <cell r="A43">
            <v>39</v>
          </cell>
          <cell r="B43">
            <v>1</v>
          </cell>
          <cell r="C43" t="str">
            <v>OWN</v>
          </cell>
          <cell r="D43" t="str">
            <v>LTC</v>
          </cell>
          <cell r="E43" t="str">
            <v>SS</v>
          </cell>
          <cell r="G43" t="str">
            <v>CA</v>
          </cell>
          <cell r="H43" t="str">
            <v>ON</v>
          </cell>
          <cell r="I43" t="str">
            <v>LTC</v>
          </cell>
          <cell r="K43" t="str">
            <v>WEST</v>
          </cell>
          <cell r="L43">
            <v>0.9666666666666667</v>
          </cell>
          <cell r="M43">
            <v>1</v>
          </cell>
          <cell r="N43">
            <v>26</v>
          </cell>
          <cell r="O43" t="str">
            <v>LE1009</v>
          </cell>
          <cell r="P43" t="str">
            <v>Chateau Gardens Aylmer</v>
          </cell>
          <cell r="R43" t="str">
            <v>Aylmer</v>
          </cell>
          <cell r="S43">
            <v>1983</v>
          </cell>
          <cell r="V43">
            <v>38930</v>
          </cell>
          <cell r="W43" t="str">
            <v>C</v>
          </cell>
          <cell r="X43">
            <v>60</v>
          </cell>
          <cell r="Y43">
            <v>0</v>
          </cell>
          <cell r="Z43">
            <v>0</v>
          </cell>
          <cell r="AA43">
            <v>60</v>
          </cell>
          <cell r="AE43">
            <v>0</v>
          </cell>
          <cell r="AF43">
            <v>60</v>
          </cell>
          <cell r="AG43">
            <v>0</v>
          </cell>
          <cell r="AH43">
            <v>0</v>
          </cell>
          <cell r="AI43">
            <v>60</v>
          </cell>
          <cell r="AJ43">
            <v>60</v>
          </cell>
          <cell r="AK43">
            <v>0</v>
          </cell>
          <cell r="AL43">
            <v>0</v>
          </cell>
          <cell r="AM43">
            <v>60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60</v>
          </cell>
          <cell r="AS43">
            <v>0</v>
          </cell>
          <cell r="AT43">
            <v>0</v>
          </cell>
          <cell r="AU43">
            <v>60</v>
          </cell>
          <cell r="AV43">
            <v>60</v>
          </cell>
          <cell r="AW43">
            <v>0</v>
          </cell>
          <cell r="AX43">
            <v>0</v>
          </cell>
          <cell r="AY43">
            <v>60</v>
          </cell>
          <cell r="BB43">
            <v>60</v>
          </cell>
          <cell r="BC43">
            <v>0</v>
          </cell>
          <cell r="BD43">
            <v>95</v>
          </cell>
          <cell r="BO43" t="str">
            <v>LE1009</v>
          </cell>
        </row>
        <row r="44">
          <cell r="A44">
            <v>40</v>
          </cell>
          <cell r="B44">
            <v>1</v>
          </cell>
          <cell r="C44" t="str">
            <v>OWN</v>
          </cell>
          <cell r="D44" t="str">
            <v>LTC</v>
          </cell>
          <cell r="E44" t="str">
            <v>SS</v>
          </cell>
          <cell r="G44" t="str">
            <v>CA</v>
          </cell>
          <cell r="H44" t="str">
            <v>ON</v>
          </cell>
          <cell r="I44" t="str">
            <v>LTC</v>
          </cell>
          <cell r="K44" t="str">
            <v>WEST</v>
          </cell>
          <cell r="L44">
            <v>0.9583333333333334</v>
          </cell>
          <cell r="M44">
            <v>1</v>
          </cell>
          <cell r="N44">
            <v>7</v>
          </cell>
          <cell r="O44" t="str">
            <v>LE1010</v>
          </cell>
          <cell r="P44" t="str">
            <v>Chateau Gardens Elmira</v>
          </cell>
          <cell r="R44" t="str">
            <v>Elmira</v>
          </cell>
          <cell r="S44">
            <v>2002</v>
          </cell>
          <cell r="V44">
            <v>38930</v>
          </cell>
          <cell r="W44" t="str">
            <v>C</v>
          </cell>
          <cell r="X44">
            <v>48</v>
          </cell>
          <cell r="Y44">
            <v>0</v>
          </cell>
          <cell r="Z44">
            <v>0</v>
          </cell>
          <cell r="AA44">
            <v>48</v>
          </cell>
          <cell r="AE44">
            <v>0</v>
          </cell>
          <cell r="AF44">
            <v>48</v>
          </cell>
          <cell r="AG44">
            <v>0</v>
          </cell>
          <cell r="AH44">
            <v>0</v>
          </cell>
          <cell r="AI44">
            <v>48</v>
          </cell>
          <cell r="AJ44">
            <v>48</v>
          </cell>
          <cell r="AK44">
            <v>0</v>
          </cell>
          <cell r="AL44">
            <v>0</v>
          </cell>
          <cell r="AM44">
            <v>48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48</v>
          </cell>
          <cell r="AS44">
            <v>0</v>
          </cell>
          <cell r="AT44">
            <v>0</v>
          </cell>
          <cell r="AU44">
            <v>48</v>
          </cell>
          <cell r="AV44">
            <v>48</v>
          </cell>
          <cell r="AW44">
            <v>0</v>
          </cell>
          <cell r="AX44">
            <v>0</v>
          </cell>
          <cell r="AY44">
            <v>48</v>
          </cell>
          <cell r="BB44">
            <v>48</v>
          </cell>
          <cell r="BC44">
            <v>0</v>
          </cell>
          <cell r="BD44">
            <v>124</v>
          </cell>
          <cell r="BO44" t="str">
            <v>LE1010</v>
          </cell>
        </row>
        <row r="45">
          <cell r="A45">
            <v>41</v>
          </cell>
          <cell r="B45">
            <v>1</v>
          </cell>
          <cell r="C45" t="str">
            <v>OWN</v>
          </cell>
          <cell r="D45" t="str">
            <v>LTC</v>
          </cell>
          <cell r="E45" t="str">
            <v>ACQ</v>
          </cell>
          <cell r="G45" t="str">
            <v>CA</v>
          </cell>
          <cell r="H45" t="str">
            <v>ON</v>
          </cell>
          <cell r="I45" t="str">
            <v>ISL</v>
          </cell>
          <cell r="K45" t="str">
            <v>WEST</v>
          </cell>
          <cell r="L45">
            <v>1</v>
          </cell>
          <cell r="M45">
            <v>1</v>
          </cell>
          <cell r="N45">
            <v>7</v>
          </cell>
          <cell r="O45" t="str">
            <v>RE1066</v>
          </cell>
          <cell r="P45" t="str">
            <v>Chateau Gardens Elmira- Retirement</v>
          </cell>
          <cell r="R45" t="str">
            <v>Elmira</v>
          </cell>
          <cell r="S45">
            <v>2002</v>
          </cell>
          <cell r="V45">
            <v>38930</v>
          </cell>
          <cell r="X45">
            <v>0</v>
          </cell>
          <cell r="Y45">
            <v>0</v>
          </cell>
          <cell r="Z45">
            <v>64</v>
          </cell>
          <cell r="AA45">
            <v>64</v>
          </cell>
          <cell r="AE45">
            <v>0</v>
          </cell>
          <cell r="AF45">
            <v>0</v>
          </cell>
          <cell r="AG45">
            <v>0</v>
          </cell>
          <cell r="AH45">
            <v>64</v>
          </cell>
          <cell r="AI45">
            <v>64</v>
          </cell>
          <cell r="AJ45">
            <v>0</v>
          </cell>
          <cell r="AK45">
            <v>0</v>
          </cell>
          <cell r="AL45">
            <v>64</v>
          </cell>
          <cell r="AM45">
            <v>64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64</v>
          </cell>
          <cell r="AU45">
            <v>64</v>
          </cell>
          <cell r="AV45">
            <v>0</v>
          </cell>
          <cell r="AW45">
            <v>0</v>
          </cell>
          <cell r="AX45">
            <v>64</v>
          </cell>
          <cell r="AY45">
            <v>64</v>
          </cell>
          <cell r="BB45">
            <v>64</v>
          </cell>
          <cell r="BC45">
            <v>0</v>
          </cell>
          <cell r="BD45">
            <v>60</v>
          </cell>
          <cell r="BO45" t="str">
            <v>RE1066</v>
          </cell>
        </row>
        <row r="46">
          <cell r="A46">
            <v>42</v>
          </cell>
          <cell r="B46">
            <v>1</v>
          </cell>
          <cell r="C46" t="str">
            <v>OWN</v>
          </cell>
          <cell r="D46" t="str">
            <v>LTC</v>
          </cell>
          <cell r="E46" t="str">
            <v>SS</v>
          </cell>
          <cell r="G46" t="str">
            <v>CA</v>
          </cell>
          <cell r="H46" t="str">
            <v>ON</v>
          </cell>
          <cell r="I46" t="str">
            <v>LTC</v>
          </cell>
          <cell r="K46" t="str">
            <v>WEST</v>
          </cell>
          <cell r="L46">
            <v>1</v>
          </cell>
          <cell r="M46">
            <v>1</v>
          </cell>
          <cell r="N46">
            <v>5</v>
          </cell>
          <cell r="O46" t="str">
            <v>LE1007</v>
          </cell>
          <cell r="P46" t="str">
            <v>Royal Oak</v>
          </cell>
          <cell r="R46" t="str">
            <v>Kingsville</v>
          </cell>
          <cell r="S46">
            <v>2004</v>
          </cell>
          <cell r="V46">
            <v>38443</v>
          </cell>
          <cell r="W46" t="str">
            <v>A</v>
          </cell>
          <cell r="X46">
            <v>160</v>
          </cell>
          <cell r="Y46">
            <v>0</v>
          </cell>
          <cell r="Z46">
            <v>0</v>
          </cell>
          <cell r="AA46">
            <v>160</v>
          </cell>
          <cell r="AE46">
            <v>0</v>
          </cell>
          <cell r="AF46">
            <v>160</v>
          </cell>
          <cell r="AG46">
            <v>0</v>
          </cell>
          <cell r="AH46">
            <v>0</v>
          </cell>
          <cell r="AI46">
            <v>160</v>
          </cell>
          <cell r="AJ46">
            <v>160</v>
          </cell>
          <cell r="AK46">
            <v>0</v>
          </cell>
          <cell r="AL46">
            <v>0</v>
          </cell>
          <cell r="AM46">
            <v>160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160</v>
          </cell>
          <cell r="AS46">
            <v>0</v>
          </cell>
          <cell r="AT46">
            <v>0</v>
          </cell>
          <cell r="AU46">
            <v>160</v>
          </cell>
          <cell r="AV46">
            <v>160</v>
          </cell>
          <cell r="AW46">
            <v>0</v>
          </cell>
          <cell r="AX46">
            <v>0</v>
          </cell>
          <cell r="AY46">
            <v>160</v>
          </cell>
          <cell r="BB46">
            <v>160</v>
          </cell>
          <cell r="BC46">
            <v>0</v>
          </cell>
          <cell r="BD46">
            <v>48</v>
          </cell>
          <cell r="BO46" t="str">
            <v>LE1007</v>
          </cell>
        </row>
        <row r="47">
          <cell r="A47">
            <v>43</v>
          </cell>
          <cell r="B47">
            <v>1</v>
          </cell>
          <cell r="C47" t="str">
            <v>OWN</v>
          </cell>
          <cell r="D47" t="str">
            <v>LTC</v>
          </cell>
          <cell r="E47" t="str">
            <v>SS</v>
          </cell>
          <cell r="G47" t="str">
            <v>CA</v>
          </cell>
          <cell r="H47" t="str">
            <v>ON</v>
          </cell>
          <cell r="I47" t="str">
            <v>LTC</v>
          </cell>
          <cell r="K47" t="str">
            <v>WEST</v>
          </cell>
          <cell r="L47">
            <v>0.9875776397515528</v>
          </cell>
          <cell r="M47">
            <v>0.5</v>
          </cell>
          <cell r="N47">
            <v>7</v>
          </cell>
          <cell r="O47" t="str">
            <v>LE1019</v>
          </cell>
          <cell r="P47" t="str">
            <v>The Westmount</v>
          </cell>
          <cell r="R47" t="str">
            <v>Kitchener</v>
          </cell>
          <cell r="S47">
            <v>2002</v>
          </cell>
          <cell r="V47">
            <v>39263</v>
          </cell>
          <cell r="W47" t="str">
            <v>A</v>
          </cell>
          <cell r="X47">
            <v>161</v>
          </cell>
          <cell r="Y47">
            <v>0</v>
          </cell>
          <cell r="Z47">
            <v>0</v>
          </cell>
          <cell r="AA47">
            <v>161</v>
          </cell>
          <cell r="AE47">
            <v>0</v>
          </cell>
          <cell r="AF47">
            <v>161</v>
          </cell>
          <cell r="AG47">
            <v>0</v>
          </cell>
          <cell r="AH47">
            <v>0</v>
          </cell>
          <cell r="AI47">
            <v>161</v>
          </cell>
          <cell r="AJ47">
            <v>80.5</v>
          </cell>
          <cell r="AK47">
            <v>0</v>
          </cell>
          <cell r="AL47">
            <v>0</v>
          </cell>
          <cell r="AM47">
            <v>80.5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80.5</v>
          </cell>
          <cell r="AS47">
            <v>0</v>
          </cell>
          <cell r="AT47">
            <v>0</v>
          </cell>
          <cell r="AU47">
            <v>80.5</v>
          </cell>
          <cell r="AV47">
            <v>161</v>
          </cell>
          <cell r="AW47">
            <v>0</v>
          </cell>
          <cell r="AX47">
            <v>0</v>
          </cell>
          <cell r="AY47">
            <v>161</v>
          </cell>
          <cell r="BB47">
            <v>161</v>
          </cell>
          <cell r="BC47">
            <v>0</v>
          </cell>
          <cell r="BD47">
            <v>64</v>
          </cell>
          <cell r="BO47" t="str">
            <v>LE1019</v>
          </cell>
        </row>
        <row r="48">
          <cell r="A48">
            <v>44</v>
          </cell>
          <cell r="C48" t="str">
            <v>OWN</v>
          </cell>
          <cell r="D48" t="str">
            <v>LTC</v>
          </cell>
          <cell r="E48" t="str">
            <v>ACQ</v>
          </cell>
          <cell r="F48" t="str">
            <v>GR</v>
          </cell>
          <cell r="G48" t="str">
            <v>CA</v>
          </cell>
          <cell r="H48" t="str">
            <v>ON</v>
          </cell>
          <cell r="I48" t="str">
            <v>ISL</v>
          </cell>
          <cell r="K48" t="str">
            <v>WEST</v>
          </cell>
          <cell r="L48">
            <v>0</v>
          </cell>
          <cell r="M48">
            <v>0.5</v>
          </cell>
          <cell r="N48">
            <v>-1</v>
          </cell>
          <cell r="O48" t="str">
            <v>LP1019</v>
          </cell>
          <cell r="P48" t="str">
            <v>The Westmount - Development</v>
          </cell>
          <cell r="R48" t="str">
            <v>Kitchener</v>
          </cell>
          <cell r="S48">
            <v>2010</v>
          </cell>
          <cell r="V48">
            <v>39263</v>
          </cell>
          <cell r="AA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Y48">
            <v>0</v>
          </cell>
          <cell r="BB48">
            <v>105</v>
          </cell>
          <cell r="BC48">
            <v>105</v>
          </cell>
          <cell r="BD48">
            <v>160</v>
          </cell>
          <cell r="BO48" t="str">
            <v>LP1019</v>
          </cell>
        </row>
        <row r="49">
          <cell r="A49">
            <v>45</v>
          </cell>
          <cell r="B49">
            <v>1</v>
          </cell>
          <cell r="C49" t="str">
            <v>OWN</v>
          </cell>
          <cell r="D49" t="str">
            <v>LTC</v>
          </cell>
          <cell r="E49" t="str">
            <v>SS</v>
          </cell>
          <cell r="G49" t="str">
            <v>CA</v>
          </cell>
          <cell r="H49" t="str">
            <v>ON</v>
          </cell>
          <cell r="I49" t="str">
            <v>LTC</v>
          </cell>
          <cell r="K49" t="str">
            <v>WEST</v>
          </cell>
          <cell r="L49">
            <v>0.9940828402366864</v>
          </cell>
          <cell r="M49">
            <v>0.5</v>
          </cell>
          <cell r="N49">
            <v>5</v>
          </cell>
          <cell r="O49" t="str">
            <v>LE1020</v>
          </cell>
          <cell r="P49" t="str">
            <v>The Willowgrove</v>
          </cell>
          <cell r="R49" t="str">
            <v>Ancaster</v>
          </cell>
          <cell r="S49">
            <v>2004</v>
          </cell>
          <cell r="V49">
            <v>39263</v>
          </cell>
          <cell r="W49" t="str">
            <v>A</v>
          </cell>
          <cell r="X49">
            <v>169</v>
          </cell>
          <cell r="Y49">
            <v>0</v>
          </cell>
          <cell r="Z49">
            <v>0</v>
          </cell>
          <cell r="AA49">
            <v>169</v>
          </cell>
          <cell r="AE49">
            <v>0</v>
          </cell>
          <cell r="AF49">
            <v>169</v>
          </cell>
          <cell r="AG49">
            <v>0</v>
          </cell>
          <cell r="AH49">
            <v>0</v>
          </cell>
          <cell r="AI49">
            <v>169</v>
          </cell>
          <cell r="AJ49">
            <v>84.5</v>
          </cell>
          <cell r="AK49">
            <v>0</v>
          </cell>
          <cell r="AL49">
            <v>0</v>
          </cell>
          <cell r="AM49">
            <v>84.5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84.5</v>
          </cell>
          <cell r="AS49">
            <v>0</v>
          </cell>
          <cell r="AT49">
            <v>0</v>
          </cell>
          <cell r="AU49">
            <v>84.5</v>
          </cell>
          <cell r="AV49">
            <v>169</v>
          </cell>
          <cell r="AW49">
            <v>0</v>
          </cell>
          <cell r="AX49">
            <v>0</v>
          </cell>
          <cell r="AY49">
            <v>169</v>
          </cell>
          <cell r="BB49">
            <v>169</v>
          </cell>
          <cell r="BC49">
            <v>0</v>
          </cell>
          <cell r="BD49">
            <v>161</v>
          </cell>
          <cell r="BO49" t="str">
            <v>LE1020</v>
          </cell>
        </row>
        <row r="50">
          <cell r="A50">
            <v>46</v>
          </cell>
          <cell r="B50">
            <v>1</v>
          </cell>
          <cell r="C50" t="str">
            <v>OWN</v>
          </cell>
          <cell r="D50" t="str">
            <v>LTC</v>
          </cell>
          <cell r="E50" t="str">
            <v>SS</v>
          </cell>
          <cell r="G50" t="str">
            <v>CA</v>
          </cell>
          <cell r="H50" t="str">
            <v>ON</v>
          </cell>
          <cell r="I50" t="str">
            <v>LTC</v>
          </cell>
          <cell r="K50" t="str">
            <v>WEST</v>
          </cell>
          <cell r="L50">
            <v>1</v>
          </cell>
          <cell r="M50">
            <v>0.5</v>
          </cell>
          <cell r="N50">
            <v>7</v>
          </cell>
          <cell r="O50" t="str">
            <v>LE1015</v>
          </cell>
          <cell r="P50" t="str">
            <v>The Brant Centre</v>
          </cell>
          <cell r="R50" t="str">
            <v>Burlington</v>
          </cell>
          <cell r="S50">
            <v>2002</v>
          </cell>
          <cell r="V50">
            <v>39263</v>
          </cell>
          <cell r="W50" t="str">
            <v>A(132)B(43)</v>
          </cell>
          <cell r="X50">
            <v>175</v>
          </cell>
          <cell r="Y50">
            <v>0</v>
          </cell>
          <cell r="Z50">
            <v>0</v>
          </cell>
          <cell r="AA50">
            <v>175</v>
          </cell>
          <cell r="AE50">
            <v>0</v>
          </cell>
          <cell r="AF50">
            <v>175</v>
          </cell>
          <cell r="AG50">
            <v>0</v>
          </cell>
          <cell r="AH50">
            <v>0</v>
          </cell>
          <cell r="AI50">
            <v>175</v>
          </cell>
          <cell r="AJ50">
            <v>87.5</v>
          </cell>
          <cell r="AK50">
            <v>0</v>
          </cell>
          <cell r="AL50">
            <v>0</v>
          </cell>
          <cell r="AM50">
            <v>87.5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87.5</v>
          </cell>
          <cell r="AS50">
            <v>0</v>
          </cell>
          <cell r="AT50">
            <v>0</v>
          </cell>
          <cell r="AU50">
            <v>87.5</v>
          </cell>
          <cell r="AV50">
            <v>175</v>
          </cell>
          <cell r="AW50">
            <v>0</v>
          </cell>
          <cell r="AX50">
            <v>0</v>
          </cell>
          <cell r="AY50">
            <v>175</v>
          </cell>
          <cell r="BB50">
            <v>175</v>
          </cell>
          <cell r="BC50">
            <v>0</v>
          </cell>
          <cell r="BD50">
            <v>105</v>
          </cell>
          <cell r="BO50" t="str">
            <v>LE1015</v>
          </cell>
        </row>
        <row r="51">
          <cell r="A51">
            <v>47</v>
          </cell>
          <cell r="B51">
            <v>1</v>
          </cell>
          <cell r="C51" t="str">
            <v>OWN</v>
          </cell>
          <cell r="D51" t="str">
            <v>RET</v>
          </cell>
          <cell r="E51" t="str">
            <v>SS</v>
          </cell>
          <cell r="G51" t="str">
            <v>CA</v>
          </cell>
          <cell r="H51" t="str">
            <v>ON</v>
          </cell>
          <cell r="I51" t="str">
            <v>AL</v>
          </cell>
          <cell r="K51" t="str">
            <v>WEST</v>
          </cell>
          <cell r="L51">
            <v>0.9090909090909091</v>
          </cell>
          <cell r="M51">
            <v>1</v>
          </cell>
          <cell r="N51">
            <v>13</v>
          </cell>
          <cell r="O51" t="str">
            <v>RE1060</v>
          </cell>
          <cell r="P51" t="str">
            <v>Bankside Terrace</v>
          </cell>
          <cell r="R51" t="str">
            <v>Kitchener</v>
          </cell>
          <cell r="S51">
            <v>1996</v>
          </cell>
          <cell r="V51">
            <v>39114</v>
          </cell>
          <cell r="X51">
            <v>0</v>
          </cell>
          <cell r="Y51">
            <v>89</v>
          </cell>
          <cell r="Z51">
            <v>0</v>
          </cell>
          <cell r="AA51">
            <v>89</v>
          </cell>
          <cell r="AE51">
            <v>0</v>
          </cell>
          <cell r="AF51">
            <v>0</v>
          </cell>
          <cell r="AG51">
            <v>89</v>
          </cell>
          <cell r="AH51">
            <v>0</v>
          </cell>
          <cell r="AI51">
            <v>89</v>
          </cell>
          <cell r="AJ51">
            <v>0</v>
          </cell>
          <cell r="AK51">
            <v>89</v>
          </cell>
          <cell r="AL51">
            <v>0</v>
          </cell>
          <cell r="AM51">
            <v>89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89</v>
          </cell>
          <cell r="AT51">
            <v>0</v>
          </cell>
          <cell r="AU51">
            <v>89</v>
          </cell>
          <cell r="AV51">
            <v>0</v>
          </cell>
          <cell r="AW51">
            <v>86</v>
          </cell>
          <cell r="AX51">
            <v>0</v>
          </cell>
          <cell r="AY51">
            <v>86</v>
          </cell>
          <cell r="BB51">
            <v>86</v>
          </cell>
          <cell r="BC51">
            <v>-3</v>
          </cell>
          <cell r="BD51">
            <v>169</v>
          </cell>
          <cell r="BO51" t="str">
            <v>RE1060</v>
          </cell>
        </row>
        <row r="52">
          <cell r="A52">
            <v>48</v>
          </cell>
          <cell r="B52">
            <v>1</v>
          </cell>
          <cell r="C52" t="str">
            <v>OWN</v>
          </cell>
          <cell r="D52" t="str">
            <v>RET</v>
          </cell>
          <cell r="E52" t="str">
            <v>SS</v>
          </cell>
          <cell r="G52" t="str">
            <v>CA</v>
          </cell>
          <cell r="H52" t="str">
            <v>ON</v>
          </cell>
          <cell r="I52" t="str">
            <v>AL</v>
          </cell>
          <cell r="K52" t="str">
            <v>WEST</v>
          </cell>
          <cell r="L52">
            <v>0.9775280898876404</v>
          </cell>
          <cell r="M52">
            <v>1</v>
          </cell>
          <cell r="N52">
            <v>10</v>
          </cell>
          <cell r="O52" t="str">
            <v>RE1061</v>
          </cell>
          <cell r="P52" t="str">
            <v>Terrace on the Square</v>
          </cell>
          <cell r="R52" t="str">
            <v>Waterloo</v>
          </cell>
          <cell r="S52">
            <v>1999</v>
          </cell>
          <cell r="V52">
            <v>39114</v>
          </cell>
          <cell r="X52">
            <v>0</v>
          </cell>
          <cell r="Y52">
            <v>89</v>
          </cell>
          <cell r="Z52">
            <v>0</v>
          </cell>
          <cell r="AA52">
            <v>89</v>
          </cell>
          <cell r="AE52">
            <v>0</v>
          </cell>
          <cell r="AF52">
            <v>0</v>
          </cell>
          <cell r="AG52">
            <v>89</v>
          </cell>
          <cell r="AH52">
            <v>0</v>
          </cell>
          <cell r="AI52">
            <v>89</v>
          </cell>
          <cell r="AJ52">
            <v>0</v>
          </cell>
          <cell r="AK52">
            <v>89</v>
          </cell>
          <cell r="AL52">
            <v>0</v>
          </cell>
          <cell r="AM52">
            <v>89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89</v>
          </cell>
          <cell r="AT52">
            <v>0</v>
          </cell>
          <cell r="AU52">
            <v>89</v>
          </cell>
          <cell r="AV52">
            <v>0</v>
          </cell>
          <cell r="AW52">
            <v>89</v>
          </cell>
          <cell r="AX52">
            <v>0</v>
          </cell>
          <cell r="AY52">
            <v>89</v>
          </cell>
          <cell r="BB52">
            <v>89</v>
          </cell>
          <cell r="BC52">
            <v>0</v>
          </cell>
          <cell r="BD52">
            <v>175</v>
          </cell>
          <cell r="BO52" t="str">
            <v>RE1061</v>
          </cell>
        </row>
        <row r="53">
          <cell r="A53">
            <v>49</v>
          </cell>
          <cell r="B53">
            <v>1</v>
          </cell>
          <cell r="C53" t="str">
            <v>OWN</v>
          </cell>
          <cell r="D53" t="str">
            <v>RET</v>
          </cell>
          <cell r="E53" t="str">
            <v>SS</v>
          </cell>
          <cell r="G53" t="str">
            <v>CA</v>
          </cell>
          <cell r="H53" t="str">
            <v>ON</v>
          </cell>
          <cell r="I53" t="str">
            <v>AL</v>
          </cell>
          <cell r="K53" t="str">
            <v>WEST</v>
          </cell>
          <cell r="L53">
            <v>0.95</v>
          </cell>
          <cell r="M53">
            <v>1</v>
          </cell>
          <cell r="N53">
            <v>9</v>
          </cell>
          <cell r="O53" t="str">
            <v>RE1062</v>
          </cell>
          <cell r="P53" t="str">
            <v>Queen's Square Terrace</v>
          </cell>
          <cell r="R53" t="str">
            <v>Cambridge</v>
          </cell>
          <cell r="S53">
            <v>2000</v>
          </cell>
          <cell r="V53">
            <v>39114</v>
          </cell>
          <cell r="X53">
            <v>0</v>
          </cell>
          <cell r="Y53">
            <v>80</v>
          </cell>
          <cell r="Z53">
            <v>0</v>
          </cell>
          <cell r="AA53">
            <v>80</v>
          </cell>
          <cell r="AE53">
            <v>0</v>
          </cell>
          <cell r="AF53">
            <v>0</v>
          </cell>
          <cell r="AG53">
            <v>80</v>
          </cell>
          <cell r="AH53">
            <v>0</v>
          </cell>
          <cell r="AI53">
            <v>80</v>
          </cell>
          <cell r="AJ53">
            <v>0</v>
          </cell>
          <cell r="AK53">
            <v>80</v>
          </cell>
          <cell r="AL53">
            <v>0</v>
          </cell>
          <cell r="AM53">
            <v>80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80</v>
          </cell>
          <cell r="AT53">
            <v>0</v>
          </cell>
          <cell r="AU53">
            <v>80</v>
          </cell>
          <cell r="AV53">
            <v>0</v>
          </cell>
          <cell r="AW53">
            <v>80</v>
          </cell>
          <cell r="AX53">
            <v>0</v>
          </cell>
          <cell r="AY53">
            <v>80</v>
          </cell>
          <cell r="BB53">
            <v>80</v>
          </cell>
          <cell r="BC53">
            <v>0</v>
          </cell>
          <cell r="BD53">
            <v>86</v>
          </cell>
          <cell r="BO53" t="str">
            <v>RE1062</v>
          </cell>
        </row>
        <row r="54">
          <cell r="A54">
            <v>50</v>
          </cell>
          <cell r="B54">
            <v>1</v>
          </cell>
          <cell r="C54" t="str">
            <v>OWN</v>
          </cell>
          <cell r="D54" t="str">
            <v>RET</v>
          </cell>
          <cell r="E54" t="str">
            <v>SS</v>
          </cell>
          <cell r="G54" t="str">
            <v>CA</v>
          </cell>
          <cell r="H54" t="str">
            <v>ON</v>
          </cell>
          <cell r="I54" t="str">
            <v>AL</v>
          </cell>
          <cell r="K54" t="str">
            <v>WEST</v>
          </cell>
          <cell r="L54">
            <v>0.9736842105263158</v>
          </cell>
          <cell r="M54">
            <v>1</v>
          </cell>
          <cell r="N54">
            <v>3</v>
          </cell>
          <cell r="O54" t="str">
            <v>RE1059</v>
          </cell>
          <cell r="P54" t="str">
            <v>Wellington Park Terrace</v>
          </cell>
          <cell r="R54" t="str">
            <v>Guelph</v>
          </cell>
          <cell r="S54">
            <v>2006</v>
          </cell>
          <cell r="V54">
            <v>39114</v>
          </cell>
          <cell r="X54">
            <v>0</v>
          </cell>
          <cell r="Y54">
            <v>114</v>
          </cell>
          <cell r="Z54">
            <v>0</v>
          </cell>
          <cell r="AA54">
            <v>114</v>
          </cell>
          <cell r="AE54">
            <v>0</v>
          </cell>
          <cell r="AF54">
            <v>0</v>
          </cell>
          <cell r="AG54">
            <v>114</v>
          </cell>
          <cell r="AH54">
            <v>0</v>
          </cell>
          <cell r="AI54">
            <v>114</v>
          </cell>
          <cell r="AJ54">
            <v>0</v>
          </cell>
          <cell r="AK54">
            <v>114</v>
          </cell>
          <cell r="AL54">
            <v>0</v>
          </cell>
          <cell r="AM54">
            <v>114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114</v>
          </cell>
          <cell r="AT54">
            <v>0</v>
          </cell>
          <cell r="AU54">
            <v>114</v>
          </cell>
          <cell r="AV54">
            <v>0</v>
          </cell>
          <cell r="AW54">
            <v>113</v>
          </cell>
          <cell r="AX54">
            <v>0</v>
          </cell>
          <cell r="AY54">
            <v>113</v>
          </cell>
          <cell r="BB54">
            <v>113</v>
          </cell>
          <cell r="BC54">
            <v>-1</v>
          </cell>
          <cell r="BD54">
            <v>89</v>
          </cell>
          <cell r="BO54" t="str">
            <v>RE1059</v>
          </cell>
        </row>
        <row r="55">
          <cell r="A55">
            <v>51</v>
          </cell>
          <cell r="B55">
            <v>1</v>
          </cell>
          <cell r="C55" t="str">
            <v>OWN</v>
          </cell>
          <cell r="D55" t="str">
            <v>RET</v>
          </cell>
          <cell r="E55" t="str">
            <v>SS</v>
          </cell>
          <cell r="G55" t="str">
            <v>CA</v>
          </cell>
          <cell r="H55" t="str">
            <v>ON</v>
          </cell>
          <cell r="I55" t="str">
            <v>AL</v>
          </cell>
          <cell r="K55" t="str">
            <v>WEST</v>
          </cell>
          <cell r="L55">
            <v>0.9823008849557522</v>
          </cell>
          <cell r="M55">
            <v>1</v>
          </cell>
          <cell r="N55">
            <v>4</v>
          </cell>
          <cell r="O55" t="str">
            <v>RE1058</v>
          </cell>
          <cell r="P55" t="str">
            <v>Oak Park LaSalle</v>
          </cell>
          <cell r="R55" t="str">
            <v>Lasalle, Windsor</v>
          </cell>
          <cell r="S55">
            <v>2005</v>
          </cell>
          <cell r="V55">
            <v>39065</v>
          </cell>
          <cell r="X55">
            <v>0</v>
          </cell>
          <cell r="Y55">
            <v>113</v>
          </cell>
          <cell r="Z55">
            <v>0</v>
          </cell>
          <cell r="AA55">
            <v>113</v>
          </cell>
          <cell r="AE55">
            <v>0</v>
          </cell>
          <cell r="AF55">
            <v>0</v>
          </cell>
          <cell r="AG55">
            <v>113</v>
          </cell>
          <cell r="AH55">
            <v>0</v>
          </cell>
          <cell r="AI55">
            <v>113</v>
          </cell>
          <cell r="AJ55">
            <v>0</v>
          </cell>
          <cell r="AK55">
            <v>113</v>
          </cell>
          <cell r="AL55">
            <v>0</v>
          </cell>
          <cell r="AM55">
            <v>113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113</v>
          </cell>
          <cell r="AT55">
            <v>0</v>
          </cell>
          <cell r="AU55">
            <v>113</v>
          </cell>
          <cell r="AV55">
            <v>0</v>
          </cell>
          <cell r="AW55">
            <v>113</v>
          </cell>
          <cell r="AX55">
            <v>0</v>
          </cell>
          <cell r="AY55">
            <v>113</v>
          </cell>
          <cell r="BB55">
            <v>113</v>
          </cell>
          <cell r="BC55">
            <v>0</v>
          </cell>
          <cell r="BD55">
            <v>80</v>
          </cell>
          <cell r="BO55" t="str">
            <v>RE1058</v>
          </cell>
        </row>
        <row r="56">
          <cell r="A56">
            <v>52</v>
          </cell>
          <cell r="B56">
            <v>1</v>
          </cell>
          <cell r="C56" t="str">
            <v>OWN</v>
          </cell>
          <cell r="D56" t="str">
            <v>RET</v>
          </cell>
          <cell r="E56" t="str">
            <v>SS</v>
          </cell>
          <cell r="G56" t="str">
            <v>CA</v>
          </cell>
          <cell r="H56" t="str">
            <v>ON</v>
          </cell>
          <cell r="I56" t="str">
            <v>AL</v>
          </cell>
          <cell r="K56" t="str">
            <v>WEST</v>
          </cell>
          <cell r="L56">
            <v>1</v>
          </cell>
          <cell r="M56">
            <v>1</v>
          </cell>
          <cell r="N56">
            <v>11</v>
          </cell>
          <cell r="O56" t="str">
            <v>RE1032</v>
          </cell>
          <cell r="P56" t="str">
            <v>Oak Park Terrace</v>
          </cell>
          <cell r="R56" t="str">
            <v>Windsor</v>
          </cell>
          <cell r="S56">
            <v>1998</v>
          </cell>
          <cell r="V56">
            <v>38240</v>
          </cell>
          <cell r="X56">
            <v>0</v>
          </cell>
          <cell r="Y56">
            <v>112</v>
          </cell>
          <cell r="Z56">
            <v>0</v>
          </cell>
          <cell r="AA56">
            <v>112</v>
          </cell>
          <cell r="AE56">
            <v>0</v>
          </cell>
          <cell r="AF56">
            <v>0</v>
          </cell>
          <cell r="AG56">
            <v>112</v>
          </cell>
          <cell r="AH56">
            <v>0</v>
          </cell>
          <cell r="AI56">
            <v>112</v>
          </cell>
          <cell r="AJ56">
            <v>0</v>
          </cell>
          <cell r="AK56">
            <v>112</v>
          </cell>
          <cell r="AL56">
            <v>0</v>
          </cell>
          <cell r="AM56">
            <v>112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112</v>
          </cell>
          <cell r="AT56">
            <v>0</v>
          </cell>
          <cell r="AU56">
            <v>112</v>
          </cell>
          <cell r="AV56">
            <v>0</v>
          </cell>
          <cell r="AW56">
            <v>112</v>
          </cell>
          <cell r="AX56">
            <v>0</v>
          </cell>
          <cell r="AY56">
            <v>112</v>
          </cell>
          <cell r="BB56">
            <v>112</v>
          </cell>
          <cell r="BC56">
            <v>0</v>
          </cell>
          <cell r="BD56">
            <v>113</v>
          </cell>
          <cell r="BO56" t="str">
            <v>RE1032</v>
          </cell>
        </row>
        <row r="57">
          <cell r="A57">
            <v>53</v>
          </cell>
          <cell r="B57">
            <v>1</v>
          </cell>
          <cell r="C57" t="str">
            <v>OWN</v>
          </cell>
          <cell r="D57" t="str">
            <v>RET</v>
          </cell>
          <cell r="E57" t="str">
            <v>SS</v>
          </cell>
          <cell r="G57" t="str">
            <v>CA</v>
          </cell>
          <cell r="H57" t="str">
            <v>ON</v>
          </cell>
          <cell r="I57" t="str">
            <v>ISL</v>
          </cell>
          <cell r="K57" t="str">
            <v>EAST</v>
          </cell>
          <cell r="L57">
            <v>0.9833333333333333</v>
          </cell>
          <cell r="M57">
            <v>1</v>
          </cell>
          <cell r="N57">
            <v>12</v>
          </cell>
          <cell r="O57" t="str">
            <v>RE1001</v>
          </cell>
          <cell r="P57" t="str">
            <v>Bayview Retirement Residence</v>
          </cell>
          <cell r="R57" t="str">
            <v>Belleville</v>
          </cell>
          <cell r="S57">
            <v>1997</v>
          </cell>
          <cell r="V57">
            <v>37938</v>
          </cell>
          <cell r="X57">
            <v>0</v>
          </cell>
          <cell r="Y57">
            <v>0</v>
          </cell>
          <cell r="Z57">
            <v>60</v>
          </cell>
          <cell r="AA57">
            <v>60</v>
          </cell>
          <cell r="AE57">
            <v>0</v>
          </cell>
          <cell r="AF57">
            <v>0</v>
          </cell>
          <cell r="AG57">
            <v>0</v>
          </cell>
          <cell r="AH57">
            <v>60</v>
          </cell>
          <cell r="AI57">
            <v>60</v>
          </cell>
          <cell r="AJ57">
            <v>0</v>
          </cell>
          <cell r="AK57">
            <v>0</v>
          </cell>
          <cell r="AL57">
            <v>60</v>
          </cell>
          <cell r="AM57">
            <v>60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60</v>
          </cell>
          <cell r="AU57">
            <v>60</v>
          </cell>
          <cell r="AV57">
            <v>0</v>
          </cell>
          <cell r="AW57">
            <v>0</v>
          </cell>
          <cell r="AX57">
            <v>60</v>
          </cell>
          <cell r="AY57">
            <v>60</v>
          </cell>
          <cell r="BB57">
            <v>60</v>
          </cell>
          <cell r="BC57">
            <v>0</v>
          </cell>
          <cell r="BD57">
            <v>113</v>
          </cell>
          <cell r="BO57" t="str">
            <v>RE1001</v>
          </cell>
        </row>
        <row r="58">
          <cell r="A58">
            <v>54</v>
          </cell>
          <cell r="B58">
            <v>1</v>
          </cell>
          <cell r="C58" t="str">
            <v>OWN</v>
          </cell>
          <cell r="D58" t="str">
            <v>LTC</v>
          </cell>
          <cell r="E58" t="str">
            <v>SS</v>
          </cell>
          <cell r="G58" t="str">
            <v>CA</v>
          </cell>
          <cell r="H58" t="str">
            <v>ON</v>
          </cell>
          <cell r="I58" t="str">
            <v>LTC</v>
          </cell>
          <cell r="K58" t="str">
            <v>EAST</v>
          </cell>
          <cell r="L58">
            <v>0.9666666666666667</v>
          </cell>
          <cell r="M58">
            <v>1</v>
          </cell>
          <cell r="N58">
            <v>31</v>
          </cell>
          <cell r="O58" t="str">
            <v>LE1011</v>
          </cell>
          <cell r="P58" t="str">
            <v>Chateau Gardens Lancaster</v>
          </cell>
          <cell r="R58" t="str">
            <v>Lancaster</v>
          </cell>
          <cell r="S58">
            <v>1978</v>
          </cell>
          <cell r="V58">
            <v>38930</v>
          </cell>
          <cell r="W58" t="str">
            <v>C</v>
          </cell>
          <cell r="X58">
            <v>60</v>
          </cell>
          <cell r="Y58">
            <v>0</v>
          </cell>
          <cell r="Z58">
            <v>0</v>
          </cell>
          <cell r="AA58">
            <v>60</v>
          </cell>
          <cell r="AE58">
            <v>0</v>
          </cell>
          <cell r="AF58">
            <v>60</v>
          </cell>
          <cell r="AG58">
            <v>0</v>
          </cell>
          <cell r="AH58">
            <v>0</v>
          </cell>
          <cell r="AI58">
            <v>60</v>
          </cell>
          <cell r="AJ58">
            <v>60</v>
          </cell>
          <cell r="AK58">
            <v>0</v>
          </cell>
          <cell r="AL58">
            <v>0</v>
          </cell>
          <cell r="AM58">
            <v>60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60</v>
          </cell>
          <cell r="AS58">
            <v>0</v>
          </cell>
          <cell r="AT58">
            <v>0</v>
          </cell>
          <cell r="AU58">
            <v>60</v>
          </cell>
          <cell r="AV58">
            <v>60</v>
          </cell>
          <cell r="AW58">
            <v>0</v>
          </cell>
          <cell r="AX58">
            <v>0</v>
          </cell>
          <cell r="AY58">
            <v>60</v>
          </cell>
          <cell r="BB58">
            <v>60</v>
          </cell>
          <cell r="BC58">
            <v>0</v>
          </cell>
          <cell r="BD58">
            <v>112</v>
          </cell>
          <cell r="BO58" t="str">
            <v>LE1011</v>
          </cell>
        </row>
        <row r="59">
          <cell r="A59">
            <v>55</v>
          </cell>
          <cell r="B59">
            <v>1</v>
          </cell>
          <cell r="C59" t="str">
            <v>OWN</v>
          </cell>
          <cell r="D59" t="str">
            <v>RET</v>
          </cell>
          <cell r="E59" t="str">
            <v>SS</v>
          </cell>
          <cell r="G59" t="str">
            <v>CA</v>
          </cell>
          <cell r="H59" t="str">
            <v>ON</v>
          </cell>
          <cell r="I59" t="str">
            <v>ISL</v>
          </cell>
          <cell r="K59" t="str">
            <v>EAST</v>
          </cell>
          <cell r="L59">
            <v>0.8840579710144928</v>
          </cell>
          <cell r="M59">
            <v>1</v>
          </cell>
          <cell r="N59">
            <v>12</v>
          </cell>
          <cell r="O59" t="str">
            <v>RE1003</v>
          </cell>
          <cell r="P59" t="str">
            <v>Rosedale Retirement Centre</v>
          </cell>
          <cell r="R59" t="str">
            <v>Brockville</v>
          </cell>
          <cell r="S59">
            <v>1997</v>
          </cell>
          <cell r="V59">
            <v>37938</v>
          </cell>
          <cell r="X59">
            <v>0</v>
          </cell>
          <cell r="Y59">
            <v>0</v>
          </cell>
          <cell r="Z59">
            <v>69</v>
          </cell>
          <cell r="AA59">
            <v>69</v>
          </cell>
          <cell r="AE59">
            <v>0</v>
          </cell>
          <cell r="AF59">
            <v>0</v>
          </cell>
          <cell r="AG59">
            <v>0</v>
          </cell>
          <cell r="AH59">
            <v>69</v>
          </cell>
          <cell r="AI59">
            <v>69</v>
          </cell>
          <cell r="AJ59">
            <v>0</v>
          </cell>
          <cell r="AK59">
            <v>0</v>
          </cell>
          <cell r="AL59">
            <v>69</v>
          </cell>
          <cell r="AM59">
            <v>69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69</v>
          </cell>
          <cell r="AU59">
            <v>69</v>
          </cell>
          <cell r="AV59">
            <v>0</v>
          </cell>
          <cell r="AW59">
            <v>0</v>
          </cell>
          <cell r="AX59">
            <v>69</v>
          </cell>
          <cell r="AY59">
            <v>69</v>
          </cell>
          <cell r="BB59">
            <v>69</v>
          </cell>
          <cell r="BC59">
            <v>0</v>
          </cell>
          <cell r="BD59">
            <v>60</v>
          </cell>
          <cell r="BO59" t="str">
            <v>RE1003</v>
          </cell>
        </row>
        <row r="60">
          <cell r="A60">
            <v>56</v>
          </cell>
          <cell r="B60">
            <v>1</v>
          </cell>
          <cell r="C60" t="str">
            <v>OWN</v>
          </cell>
          <cell r="D60" t="str">
            <v>LTC</v>
          </cell>
          <cell r="E60" t="str">
            <v>SS</v>
          </cell>
          <cell r="G60" t="str">
            <v>CA</v>
          </cell>
          <cell r="H60" t="str">
            <v>ON</v>
          </cell>
          <cell r="I60" t="str">
            <v>LTC</v>
          </cell>
          <cell r="K60" t="str">
            <v>EAST</v>
          </cell>
          <cell r="L60">
            <v>0.8888888888888888</v>
          </cell>
          <cell r="M60">
            <v>1</v>
          </cell>
          <cell r="N60">
            <v>35</v>
          </cell>
          <cell r="O60" t="str">
            <v>LE1008</v>
          </cell>
          <cell r="P60" t="str">
            <v>Bon Air Residence</v>
          </cell>
          <cell r="R60" t="str">
            <v>Cannington</v>
          </cell>
          <cell r="S60">
            <v>1974</v>
          </cell>
          <cell r="V60">
            <v>38028</v>
          </cell>
          <cell r="X60">
            <v>55</v>
          </cell>
          <cell r="Y60">
            <v>9</v>
          </cell>
          <cell r="Z60">
            <v>0</v>
          </cell>
          <cell r="AA60">
            <v>64</v>
          </cell>
          <cell r="AE60">
            <v>0</v>
          </cell>
          <cell r="AF60">
            <v>55</v>
          </cell>
          <cell r="AG60">
            <v>9</v>
          </cell>
          <cell r="AH60">
            <v>0</v>
          </cell>
          <cell r="AI60">
            <v>64</v>
          </cell>
          <cell r="AJ60">
            <v>55</v>
          </cell>
          <cell r="AK60">
            <v>9</v>
          </cell>
          <cell r="AL60">
            <v>0</v>
          </cell>
          <cell r="AM60">
            <v>64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55</v>
          </cell>
          <cell r="AS60">
            <v>9</v>
          </cell>
          <cell r="AT60">
            <v>0</v>
          </cell>
          <cell r="AU60">
            <v>64</v>
          </cell>
          <cell r="AV60">
            <v>55</v>
          </cell>
          <cell r="AW60">
            <v>9</v>
          </cell>
          <cell r="AX60">
            <v>0</v>
          </cell>
          <cell r="AY60">
            <v>64</v>
          </cell>
          <cell r="BB60">
            <v>64</v>
          </cell>
          <cell r="BC60">
            <v>0</v>
          </cell>
          <cell r="BD60">
            <v>60</v>
          </cell>
          <cell r="BO60" t="str">
            <v>LE1008</v>
          </cell>
        </row>
        <row r="61">
          <cell r="A61">
            <v>57</v>
          </cell>
          <cell r="B61">
            <v>1</v>
          </cell>
          <cell r="C61" t="str">
            <v>OWN</v>
          </cell>
          <cell r="D61" t="str">
            <v>RET</v>
          </cell>
          <cell r="E61" t="str">
            <v>SS</v>
          </cell>
          <cell r="G61" t="str">
            <v>CA</v>
          </cell>
          <cell r="H61" t="str">
            <v>ON</v>
          </cell>
          <cell r="I61" t="str">
            <v>AL</v>
          </cell>
          <cell r="K61" t="str">
            <v>EAST</v>
          </cell>
          <cell r="L61">
            <v>0.9148936170212766</v>
          </cell>
          <cell r="M61">
            <v>1</v>
          </cell>
          <cell r="N61">
            <v>21</v>
          </cell>
          <cell r="O61" t="str">
            <v>RE1004</v>
          </cell>
          <cell r="P61" t="str">
            <v>Cobourg Retirement Residence</v>
          </cell>
          <cell r="R61" t="str">
            <v>Cobourg</v>
          </cell>
          <cell r="S61">
            <v>1988</v>
          </cell>
          <cell r="V61">
            <v>37938</v>
          </cell>
          <cell r="X61">
            <v>0</v>
          </cell>
          <cell r="Y61">
            <v>47</v>
          </cell>
          <cell r="Z61">
            <v>0</v>
          </cell>
          <cell r="AA61">
            <v>47</v>
          </cell>
          <cell r="AE61">
            <v>0</v>
          </cell>
          <cell r="AF61">
            <v>0</v>
          </cell>
          <cell r="AG61">
            <v>47</v>
          </cell>
          <cell r="AH61">
            <v>0</v>
          </cell>
          <cell r="AI61">
            <v>47</v>
          </cell>
          <cell r="AJ61">
            <v>0</v>
          </cell>
          <cell r="AK61">
            <v>47</v>
          </cell>
          <cell r="AL61">
            <v>0</v>
          </cell>
          <cell r="AM61">
            <v>47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47</v>
          </cell>
          <cell r="AT61">
            <v>0</v>
          </cell>
          <cell r="AU61">
            <v>47</v>
          </cell>
          <cell r="AV61">
            <v>0</v>
          </cell>
          <cell r="AW61">
            <v>47</v>
          </cell>
          <cell r="AX61">
            <v>0</v>
          </cell>
          <cell r="AY61">
            <v>47</v>
          </cell>
          <cell r="BB61">
            <v>47</v>
          </cell>
          <cell r="BC61">
            <v>0</v>
          </cell>
          <cell r="BD61">
            <v>69</v>
          </cell>
          <cell r="BO61" t="str">
            <v>RE1004</v>
          </cell>
        </row>
        <row r="62">
          <cell r="A62">
            <v>58</v>
          </cell>
          <cell r="B62">
            <v>1</v>
          </cell>
          <cell r="C62" t="str">
            <v>OWN</v>
          </cell>
          <cell r="D62" t="str">
            <v>RET</v>
          </cell>
          <cell r="E62" t="str">
            <v>SS</v>
          </cell>
          <cell r="G62" t="str">
            <v>CA</v>
          </cell>
          <cell r="H62" t="str">
            <v>ON</v>
          </cell>
          <cell r="I62" t="str">
            <v>AL</v>
          </cell>
          <cell r="K62" t="str">
            <v>EAST</v>
          </cell>
          <cell r="L62">
            <v>0.9591836734693877</v>
          </cell>
          <cell r="M62">
            <v>1</v>
          </cell>
          <cell r="N62">
            <v>4</v>
          </cell>
          <cell r="O62" t="str">
            <v>RE1046</v>
          </cell>
          <cell r="P62" t="str">
            <v>Chateau Cornwall</v>
          </cell>
          <cell r="R62" t="str">
            <v>Cornwall</v>
          </cell>
          <cell r="S62">
            <v>2005</v>
          </cell>
          <cell r="V62">
            <v>38730</v>
          </cell>
          <cell r="X62">
            <v>0</v>
          </cell>
          <cell r="Y62">
            <v>98</v>
          </cell>
          <cell r="Z62">
            <v>0</v>
          </cell>
          <cell r="AA62">
            <v>98</v>
          </cell>
          <cell r="AE62">
            <v>0</v>
          </cell>
          <cell r="AF62">
            <v>0</v>
          </cell>
          <cell r="AG62">
            <v>98</v>
          </cell>
          <cell r="AH62">
            <v>0</v>
          </cell>
          <cell r="AI62">
            <v>98</v>
          </cell>
          <cell r="AJ62">
            <v>0</v>
          </cell>
          <cell r="AK62">
            <v>98</v>
          </cell>
          <cell r="AL62">
            <v>0</v>
          </cell>
          <cell r="AM62">
            <v>98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98</v>
          </cell>
          <cell r="AT62">
            <v>0</v>
          </cell>
          <cell r="AU62">
            <v>98</v>
          </cell>
          <cell r="AV62">
            <v>0</v>
          </cell>
          <cell r="AW62">
            <v>96</v>
          </cell>
          <cell r="AX62">
            <v>0</v>
          </cell>
          <cell r="AY62">
            <v>96</v>
          </cell>
          <cell r="BB62">
            <v>96</v>
          </cell>
          <cell r="BC62">
            <v>-2</v>
          </cell>
          <cell r="BD62">
            <v>9</v>
          </cell>
          <cell r="BO62" t="str">
            <v>RE1046</v>
          </cell>
        </row>
        <row r="63">
          <cell r="A63">
            <v>59</v>
          </cell>
          <cell r="B63">
            <v>1</v>
          </cell>
          <cell r="C63" t="str">
            <v>OWN</v>
          </cell>
          <cell r="D63" t="str">
            <v>LTC</v>
          </cell>
          <cell r="E63" t="str">
            <v>SS</v>
          </cell>
          <cell r="G63" t="str">
            <v>CA</v>
          </cell>
          <cell r="H63" t="str">
            <v>ON</v>
          </cell>
          <cell r="I63" t="str">
            <v>LTC</v>
          </cell>
          <cell r="K63" t="str">
            <v>EAST</v>
          </cell>
          <cell r="L63">
            <v>1</v>
          </cell>
          <cell r="M63">
            <v>1</v>
          </cell>
          <cell r="N63">
            <v>36</v>
          </cell>
          <cell r="O63" t="str">
            <v>LE1003</v>
          </cell>
          <cell r="P63" t="str">
            <v>Residence Champlain </v>
          </cell>
          <cell r="R63" t="str">
            <v>L’Orignal</v>
          </cell>
          <cell r="S63">
            <v>1973</v>
          </cell>
          <cell r="V63">
            <v>38028</v>
          </cell>
          <cell r="W63" t="str">
            <v>C</v>
          </cell>
          <cell r="X63">
            <v>60</v>
          </cell>
          <cell r="Y63">
            <v>0</v>
          </cell>
          <cell r="Z63">
            <v>0</v>
          </cell>
          <cell r="AA63">
            <v>60</v>
          </cell>
          <cell r="AE63">
            <v>0</v>
          </cell>
          <cell r="AF63">
            <v>60</v>
          </cell>
          <cell r="AG63">
            <v>0</v>
          </cell>
          <cell r="AH63">
            <v>0</v>
          </cell>
          <cell r="AI63">
            <v>60</v>
          </cell>
          <cell r="AJ63">
            <v>60</v>
          </cell>
          <cell r="AK63">
            <v>0</v>
          </cell>
          <cell r="AL63">
            <v>0</v>
          </cell>
          <cell r="AM63">
            <v>60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60</v>
          </cell>
          <cell r="AS63">
            <v>0</v>
          </cell>
          <cell r="AT63">
            <v>0</v>
          </cell>
          <cell r="AU63">
            <v>60</v>
          </cell>
          <cell r="AV63">
            <v>60</v>
          </cell>
          <cell r="AW63">
            <v>0</v>
          </cell>
          <cell r="AX63">
            <v>0</v>
          </cell>
          <cell r="AY63">
            <v>60</v>
          </cell>
          <cell r="BB63">
            <v>60</v>
          </cell>
          <cell r="BC63">
            <v>0</v>
          </cell>
          <cell r="BD63">
            <v>55</v>
          </cell>
          <cell r="BO63" t="str">
            <v>LE1003</v>
          </cell>
        </row>
        <row r="64">
          <cell r="A64">
            <v>60</v>
          </cell>
          <cell r="B64">
            <v>1</v>
          </cell>
          <cell r="C64" t="str">
            <v>OWN</v>
          </cell>
          <cell r="D64" t="str">
            <v>RET</v>
          </cell>
          <cell r="E64" t="str">
            <v>SS</v>
          </cell>
          <cell r="G64" t="str">
            <v>CA</v>
          </cell>
          <cell r="H64" t="str">
            <v>ON</v>
          </cell>
          <cell r="I64" t="str">
            <v>ISL</v>
          </cell>
          <cell r="K64" t="str">
            <v>EAST</v>
          </cell>
          <cell r="L64">
            <v>1</v>
          </cell>
          <cell r="M64">
            <v>1</v>
          </cell>
          <cell r="N64">
            <v>21</v>
          </cell>
          <cell r="O64" t="str">
            <v>RE1009</v>
          </cell>
          <cell r="P64" t="str">
            <v>Hartford Retirement Centre</v>
          </cell>
          <cell r="R64" t="str">
            <v>Morrisburg</v>
          </cell>
          <cell r="S64">
            <v>1988</v>
          </cell>
          <cell r="T64">
            <v>2007</v>
          </cell>
          <cell r="V64">
            <v>37938</v>
          </cell>
          <cell r="X64">
            <v>0</v>
          </cell>
          <cell r="Y64">
            <v>0</v>
          </cell>
          <cell r="Z64">
            <v>91</v>
          </cell>
          <cell r="AA64">
            <v>91</v>
          </cell>
          <cell r="AE64">
            <v>0</v>
          </cell>
          <cell r="AF64">
            <v>0</v>
          </cell>
          <cell r="AG64">
            <v>0</v>
          </cell>
          <cell r="AH64">
            <v>91</v>
          </cell>
          <cell r="AI64">
            <v>91</v>
          </cell>
          <cell r="AJ64">
            <v>0</v>
          </cell>
          <cell r="AK64">
            <v>0</v>
          </cell>
          <cell r="AL64">
            <v>91</v>
          </cell>
          <cell r="AM64">
            <v>91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91</v>
          </cell>
          <cell r="AU64">
            <v>91</v>
          </cell>
          <cell r="AV64">
            <v>0</v>
          </cell>
          <cell r="AW64">
            <v>0</v>
          </cell>
          <cell r="AX64">
            <v>90</v>
          </cell>
          <cell r="AY64">
            <v>90</v>
          </cell>
          <cell r="BB64">
            <v>90</v>
          </cell>
          <cell r="BC64">
            <v>-1</v>
          </cell>
          <cell r="BD64">
            <v>47</v>
          </cell>
          <cell r="BO64" t="str">
            <v>RE1009</v>
          </cell>
        </row>
        <row r="65">
          <cell r="A65">
            <v>61</v>
          </cell>
          <cell r="B65">
            <v>1</v>
          </cell>
          <cell r="C65" t="str">
            <v>OWN</v>
          </cell>
          <cell r="D65" t="str">
            <v>RET</v>
          </cell>
          <cell r="E65" t="str">
            <v>SS</v>
          </cell>
          <cell r="G65" t="str">
            <v>CA</v>
          </cell>
          <cell r="H65" t="str">
            <v>ON</v>
          </cell>
          <cell r="I65" t="str">
            <v>AL</v>
          </cell>
          <cell r="K65" t="str">
            <v>EAST</v>
          </cell>
          <cell r="L65">
            <v>0.9459459459459459</v>
          </cell>
          <cell r="M65">
            <v>1</v>
          </cell>
          <cell r="N65">
            <v>15</v>
          </cell>
          <cell r="O65" t="str">
            <v>RE1031</v>
          </cell>
          <cell r="P65" t="str">
            <v>New Edinburgh Square</v>
          </cell>
          <cell r="R65" t="str">
            <v>Ottawa</v>
          </cell>
          <cell r="S65">
            <v>1994</v>
          </cell>
          <cell r="V65">
            <v>38106</v>
          </cell>
          <cell r="X65">
            <v>0</v>
          </cell>
          <cell r="Y65">
            <v>112</v>
          </cell>
          <cell r="Z65">
            <v>0</v>
          </cell>
          <cell r="AA65">
            <v>112</v>
          </cell>
          <cell r="AE65">
            <v>0</v>
          </cell>
          <cell r="AF65">
            <v>0</v>
          </cell>
          <cell r="AG65">
            <v>112</v>
          </cell>
          <cell r="AH65">
            <v>0</v>
          </cell>
          <cell r="AI65">
            <v>112</v>
          </cell>
          <cell r="AJ65">
            <v>0</v>
          </cell>
          <cell r="AK65">
            <v>112</v>
          </cell>
          <cell r="AL65">
            <v>0</v>
          </cell>
          <cell r="AM65">
            <v>112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112</v>
          </cell>
          <cell r="AT65">
            <v>0</v>
          </cell>
          <cell r="AU65">
            <v>112</v>
          </cell>
          <cell r="AV65">
            <v>0</v>
          </cell>
          <cell r="AW65">
            <v>111</v>
          </cell>
          <cell r="AX65">
            <v>0</v>
          </cell>
          <cell r="AY65">
            <v>111</v>
          </cell>
          <cell r="BB65">
            <v>111</v>
          </cell>
          <cell r="BC65">
            <v>-1</v>
          </cell>
          <cell r="BD65">
            <v>96</v>
          </cell>
          <cell r="BO65" t="str">
            <v>RE1031</v>
          </cell>
        </row>
        <row r="66">
          <cell r="A66">
            <v>62</v>
          </cell>
          <cell r="B66">
            <v>1</v>
          </cell>
          <cell r="C66" t="str">
            <v>OWN</v>
          </cell>
          <cell r="D66" t="str">
            <v>RET</v>
          </cell>
          <cell r="E66" t="str">
            <v>SS</v>
          </cell>
          <cell r="G66" t="str">
            <v>CA</v>
          </cell>
          <cell r="H66" t="str">
            <v>ON</v>
          </cell>
          <cell r="I66" t="str">
            <v>ISL</v>
          </cell>
          <cell r="K66" t="str">
            <v>EAST</v>
          </cell>
          <cell r="L66">
            <v>0.8405797101449275</v>
          </cell>
          <cell r="M66">
            <v>1</v>
          </cell>
          <cell r="N66">
            <v>7</v>
          </cell>
          <cell r="O66" t="str">
            <v>RE1045</v>
          </cell>
          <cell r="P66" t="str">
            <v>Jackson Creek Retirement Residence</v>
          </cell>
          <cell r="R66" t="str">
            <v>Peterborough</v>
          </cell>
          <cell r="S66">
            <v>2002</v>
          </cell>
          <cell r="V66">
            <v>38657</v>
          </cell>
          <cell r="X66">
            <v>0</v>
          </cell>
          <cell r="Y66">
            <v>0</v>
          </cell>
          <cell r="Z66">
            <v>70</v>
          </cell>
          <cell r="AA66">
            <v>70</v>
          </cell>
          <cell r="AE66">
            <v>0</v>
          </cell>
          <cell r="AF66">
            <v>0</v>
          </cell>
          <cell r="AG66">
            <v>0</v>
          </cell>
          <cell r="AH66">
            <v>70</v>
          </cell>
          <cell r="AI66">
            <v>70</v>
          </cell>
          <cell r="AJ66">
            <v>0</v>
          </cell>
          <cell r="AK66">
            <v>0</v>
          </cell>
          <cell r="AL66">
            <v>70</v>
          </cell>
          <cell r="AM66">
            <v>70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70</v>
          </cell>
          <cell r="AU66">
            <v>70</v>
          </cell>
          <cell r="AV66">
            <v>0</v>
          </cell>
          <cell r="AW66">
            <v>0</v>
          </cell>
          <cell r="AX66">
            <v>69</v>
          </cell>
          <cell r="AY66">
            <v>69</v>
          </cell>
          <cell r="BB66">
            <v>69</v>
          </cell>
          <cell r="BC66">
            <v>-1</v>
          </cell>
          <cell r="BD66">
            <v>60</v>
          </cell>
          <cell r="BO66" t="str">
            <v>RE1045</v>
          </cell>
        </row>
        <row r="67">
          <cell r="A67">
            <v>63</v>
          </cell>
          <cell r="B67">
            <v>1</v>
          </cell>
          <cell r="C67" t="str">
            <v>OWN</v>
          </cell>
          <cell r="D67" t="str">
            <v>RET</v>
          </cell>
          <cell r="E67" t="str">
            <v>SS</v>
          </cell>
          <cell r="G67" t="str">
            <v>CA</v>
          </cell>
          <cell r="H67" t="str">
            <v>ON</v>
          </cell>
          <cell r="I67" t="str">
            <v>AL</v>
          </cell>
          <cell r="K67" t="str">
            <v>EAST</v>
          </cell>
          <cell r="L67">
            <v>0.94</v>
          </cell>
          <cell r="M67">
            <v>1</v>
          </cell>
          <cell r="N67">
            <v>27</v>
          </cell>
          <cell r="O67" t="str">
            <v>RE1022</v>
          </cell>
          <cell r="P67" t="str">
            <v>Peterborough Manor</v>
          </cell>
          <cell r="R67" t="str">
            <v>Peterborough</v>
          </cell>
          <cell r="S67">
            <v>1982</v>
          </cell>
          <cell r="T67">
            <v>1986</v>
          </cell>
          <cell r="U67">
            <v>1999</v>
          </cell>
          <cell r="V67">
            <v>37938</v>
          </cell>
          <cell r="X67">
            <v>0</v>
          </cell>
          <cell r="Y67">
            <v>100</v>
          </cell>
          <cell r="Z67">
            <v>0</v>
          </cell>
          <cell r="AA67">
            <v>100</v>
          </cell>
          <cell r="AE67">
            <v>0</v>
          </cell>
          <cell r="AF67">
            <v>0</v>
          </cell>
          <cell r="AG67">
            <v>100</v>
          </cell>
          <cell r="AH67">
            <v>0</v>
          </cell>
          <cell r="AI67">
            <v>100</v>
          </cell>
          <cell r="AJ67">
            <v>0</v>
          </cell>
          <cell r="AK67">
            <v>100</v>
          </cell>
          <cell r="AL67">
            <v>0</v>
          </cell>
          <cell r="AM67">
            <v>100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100</v>
          </cell>
          <cell r="AT67">
            <v>0</v>
          </cell>
          <cell r="AU67">
            <v>100</v>
          </cell>
          <cell r="AV67">
            <v>0</v>
          </cell>
          <cell r="AW67">
            <v>100</v>
          </cell>
          <cell r="AX67">
            <v>0</v>
          </cell>
          <cell r="AY67">
            <v>100</v>
          </cell>
          <cell r="BB67">
            <v>100</v>
          </cell>
          <cell r="BC67">
            <v>0</v>
          </cell>
          <cell r="BD67">
            <v>90</v>
          </cell>
          <cell r="BO67" t="str">
            <v>RE1022</v>
          </cell>
        </row>
        <row r="68">
          <cell r="A68">
            <v>64</v>
          </cell>
          <cell r="B68">
            <v>1</v>
          </cell>
          <cell r="C68" t="str">
            <v>OWN</v>
          </cell>
          <cell r="D68" t="str">
            <v>RET</v>
          </cell>
          <cell r="E68" t="str">
            <v>ACQ</v>
          </cell>
          <cell r="F68" t="str">
            <v>IG</v>
          </cell>
          <cell r="G68" t="str">
            <v>CA</v>
          </cell>
          <cell r="H68" t="str">
            <v>ON</v>
          </cell>
          <cell r="I68" t="str">
            <v>ISL</v>
          </cell>
          <cell r="K68" t="str">
            <v>EAST</v>
          </cell>
          <cell r="L68">
            <v>1</v>
          </cell>
          <cell r="M68">
            <v>1</v>
          </cell>
          <cell r="N68">
            <v>21</v>
          </cell>
          <cell r="O68" t="str">
            <v>RE1012</v>
          </cell>
          <cell r="P68" t="str">
            <v>Quail Creek Retirement Centre</v>
          </cell>
          <cell r="R68" t="str">
            <v>Renfrew</v>
          </cell>
          <cell r="S68">
            <v>1988</v>
          </cell>
          <cell r="V68">
            <v>37938</v>
          </cell>
          <cell r="X68">
            <v>0</v>
          </cell>
          <cell r="Y68">
            <v>0</v>
          </cell>
          <cell r="Z68">
            <v>58</v>
          </cell>
          <cell r="AA68">
            <v>58</v>
          </cell>
          <cell r="AD68">
            <v>34</v>
          </cell>
          <cell r="AE68">
            <v>34</v>
          </cell>
          <cell r="AF68">
            <v>0</v>
          </cell>
          <cell r="AG68">
            <v>0</v>
          </cell>
          <cell r="AH68">
            <v>92</v>
          </cell>
          <cell r="AI68">
            <v>92</v>
          </cell>
          <cell r="AJ68">
            <v>0</v>
          </cell>
          <cell r="AK68">
            <v>0</v>
          </cell>
          <cell r="AL68">
            <v>58</v>
          </cell>
          <cell r="AM68">
            <v>58</v>
          </cell>
          <cell r="AN68">
            <v>0</v>
          </cell>
          <cell r="AO68">
            <v>0</v>
          </cell>
          <cell r="AP68">
            <v>34</v>
          </cell>
          <cell r="AQ68">
            <v>34</v>
          </cell>
          <cell r="AR68">
            <v>0</v>
          </cell>
          <cell r="AS68">
            <v>0</v>
          </cell>
          <cell r="AT68">
            <v>92</v>
          </cell>
          <cell r="AU68">
            <v>92</v>
          </cell>
          <cell r="AV68">
            <v>0</v>
          </cell>
          <cell r="AW68">
            <v>0</v>
          </cell>
          <cell r="AX68">
            <v>58</v>
          </cell>
          <cell r="AY68">
            <v>58</v>
          </cell>
          <cell r="BB68">
            <v>92</v>
          </cell>
          <cell r="BC68">
            <v>0</v>
          </cell>
          <cell r="BD68">
            <v>111</v>
          </cell>
          <cell r="BO68" t="str">
            <v>RE1012</v>
          </cell>
        </row>
        <row r="69">
          <cell r="A69">
            <v>65</v>
          </cell>
          <cell r="B69">
            <v>1</v>
          </cell>
          <cell r="C69" t="str">
            <v>OWN</v>
          </cell>
          <cell r="D69" t="str">
            <v>RET</v>
          </cell>
          <cell r="E69" t="str">
            <v>ACQ</v>
          </cell>
          <cell r="G69" t="str">
            <v>CA</v>
          </cell>
          <cell r="H69" t="str">
            <v>ON</v>
          </cell>
          <cell r="I69" t="str">
            <v>AL</v>
          </cell>
          <cell r="K69" t="str">
            <v>EAST</v>
          </cell>
          <cell r="L69">
            <v>0.9629629629629629</v>
          </cell>
          <cell r="M69">
            <v>1</v>
          </cell>
          <cell r="N69">
            <v>11</v>
          </cell>
          <cell r="O69" t="str">
            <v>RE1047</v>
          </cell>
          <cell r="P69" t="str">
            <v>Chartwell Kanata (Broookside Manor)</v>
          </cell>
          <cell r="R69" t="str">
            <v>Kanata</v>
          </cell>
          <cell r="S69">
            <v>1998</v>
          </cell>
          <cell r="V69">
            <v>37938</v>
          </cell>
          <cell r="X69">
            <v>0</v>
          </cell>
          <cell r="Y69">
            <v>81</v>
          </cell>
          <cell r="Z69">
            <v>0</v>
          </cell>
          <cell r="AA69">
            <v>81</v>
          </cell>
          <cell r="AE69">
            <v>0</v>
          </cell>
          <cell r="AF69">
            <v>0</v>
          </cell>
          <cell r="AG69">
            <v>81</v>
          </cell>
          <cell r="AH69">
            <v>0</v>
          </cell>
          <cell r="AI69">
            <v>81</v>
          </cell>
          <cell r="AJ69">
            <v>0</v>
          </cell>
          <cell r="AK69">
            <v>81</v>
          </cell>
          <cell r="AL69">
            <v>0</v>
          </cell>
          <cell r="AM69">
            <v>81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81</v>
          </cell>
          <cell r="AT69">
            <v>0</v>
          </cell>
          <cell r="AU69">
            <v>81</v>
          </cell>
          <cell r="AV69">
            <v>0</v>
          </cell>
          <cell r="AW69">
            <v>80</v>
          </cell>
          <cell r="AX69">
            <v>0</v>
          </cell>
          <cell r="AY69">
            <v>80</v>
          </cell>
          <cell r="BB69">
            <v>80</v>
          </cell>
          <cell r="BC69">
            <v>-1</v>
          </cell>
          <cell r="BD69">
            <v>69</v>
          </cell>
          <cell r="BO69" t="str">
            <v>RE1047</v>
          </cell>
        </row>
        <row r="70">
          <cell r="A70">
            <v>66</v>
          </cell>
          <cell r="B70">
            <v>1</v>
          </cell>
          <cell r="C70" t="str">
            <v>OWN</v>
          </cell>
          <cell r="D70" t="str">
            <v>RET</v>
          </cell>
          <cell r="E70" t="str">
            <v>SS</v>
          </cell>
          <cell r="G70" t="str">
            <v>CA</v>
          </cell>
          <cell r="H70" t="str">
            <v>ON</v>
          </cell>
          <cell r="I70" t="str">
            <v>ISL</v>
          </cell>
          <cell r="K70" t="str">
            <v>EAST</v>
          </cell>
          <cell r="L70">
            <v>0.9333333333333333</v>
          </cell>
          <cell r="M70">
            <v>1</v>
          </cell>
          <cell r="N70">
            <v>8</v>
          </cell>
          <cell r="O70" t="str">
            <v>RE1055</v>
          </cell>
          <cell r="P70" t="str">
            <v>Empress Kanata</v>
          </cell>
          <cell r="R70" t="str">
            <v>Kanata</v>
          </cell>
          <cell r="S70">
            <v>2001</v>
          </cell>
          <cell r="V70">
            <v>39050</v>
          </cell>
          <cell r="X70">
            <v>0</v>
          </cell>
          <cell r="Y70">
            <v>26</v>
          </cell>
          <cell r="Z70">
            <v>64</v>
          </cell>
          <cell r="AA70">
            <v>90</v>
          </cell>
          <cell r="AE70">
            <v>0</v>
          </cell>
          <cell r="AF70">
            <v>0</v>
          </cell>
          <cell r="AG70">
            <v>26</v>
          </cell>
          <cell r="AH70">
            <v>64</v>
          </cell>
          <cell r="AI70">
            <v>90</v>
          </cell>
          <cell r="AJ70">
            <v>0</v>
          </cell>
          <cell r="AK70">
            <v>26</v>
          </cell>
          <cell r="AL70">
            <v>64</v>
          </cell>
          <cell r="AM70">
            <v>90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26</v>
          </cell>
          <cell r="AT70">
            <v>64</v>
          </cell>
          <cell r="AU70">
            <v>90</v>
          </cell>
          <cell r="AV70">
            <v>0</v>
          </cell>
          <cell r="AW70">
            <v>26</v>
          </cell>
          <cell r="AX70">
            <v>64</v>
          </cell>
          <cell r="AY70">
            <v>90</v>
          </cell>
          <cell r="BB70">
            <v>90</v>
          </cell>
          <cell r="BC70">
            <v>0</v>
          </cell>
          <cell r="BD70">
            <v>100</v>
          </cell>
          <cell r="BO70" t="str">
            <v>RE1055</v>
          </cell>
        </row>
        <row r="71">
          <cell r="A71">
            <v>67</v>
          </cell>
          <cell r="B71">
            <v>1</v>
          </cell>
          <cell r="C71" t="str">
            <v>OWN</v>
          </cell>
          <cell r="D71" t="str">
            <v>RET</v>
          </cell>
          <cell r="E71" t="str">
            <v>SS</v>
          </cell>
          <cell r="G71" t="str">
            <v>CA</v>
          </cell>
          <cell r="H71" t="str">
            <v>ON</v>
          </cell>
          <cell r="I71" t="str">
            <v>ISL</v>
          </cell>
          <cell r="K71" t="str">
            <v>EAST</v>
          </cell>
          <cell r="L71">
            <v>0.95</v>
          </cell>
          <cell r="M71">
            <v>1</v>
          </cell>
          <cell r="N71">
            <v>11</v>
          </cell>
          <cell r="O71" t="str">
            <v>RE1051</v>
          </cell>
          <cell r="P71" t="str">
            <v>Mayfield</v>
          </cell>
          <cell r="R71" t="str">
            <v>Prescott</v>
          </cell>
          <cell r="S71">
            <v>1998</v>
          </cell>
          <cell r="V71">
            <v>38838</v>
          </cell>
          <cell r="X71">
            <v>0</v>
          </cell>
          <cell r="Y71">
            <v>0</v>
          </cell>
          <cell r="Z71">
            <v>60</v>
          </cell>
          <cell r="AA71">
            <v>60</v>
          </cell>
          <cell r="AE71">
            <v>0</v>
          </cell>
          <cell r="AF71">
            <v>0</v>
          </cell>
          <cell r="AG71">
            <v>0</v>
          </cell>
          <cell r="AH71">
            <v>60</v>
          </cell>
          <cell r="AI71">
            <v>60</v>
          </cell>
          <cell r="AJ71">
            <v>0</v>
          </cell>
          <cell r="AK71">
            <v>0</v>
          </cell>
          <cell r="AL71">
            <v>60</v>
          </cell>
          <cell r="AM71">
            <v>60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60</v>
          </cell>
          <cell r="AU71">
            <v>60</v>
          </cell>
          <cell r="AV71">
            <v>0</v>
          </cell>
          <cell r="AW71">
            <v>0</v>
          </cell>
          <cell r="AX71">
            <v>60</v>
          </cell>
          <cell r="AY71">
            <v>60</v>
          </cell>
          <cell r="BB71">
            <v>60</v>
          </cell>
          <cell r="BC71">
            <v>0</v>
          </cell>
          <cell r="BD71">
            <v>58</v>
          </cell>
          <cell r="BO71" t="str">
            <v>RE1051</v>
          </cell>
        </row>
        <row r="72">
          <cell r="A72">
            <v>68</v>
          </cell>
          <cell r="B72">
            <v>1</v>
          </cell>
          <cell r="C72" t="str">
            <v>OWN</v>
          </cell>
          <cell r="D72" t="str">
            <v>RET</v>
          </cell>
          <cell r="E72" t="str">
            <v>SS</v>
          </cell>
          <cell r="G72" t="str">
            <v>CA</v>
          </cell>
          <cell r="H72" t="str">
            <v>ON</v>
          </cell>
          <cell r="I72" t="str">
            <v>ISL</v>
          </cell>
          <cell r="K72" t="str">
            <v>EAST</v>
          </cell>
          <cell r="L72">
            <v>1</v>
          </cell>
          <cell r="M72">
            <v>1</v>
          </cell>
          <cell r="N72">
            <v>21</v>
          </cell>
          <cell r="O72" t="str">
            <v>RE1013</v>
          </cell>
          <cell r="P72" t="str">
            <v>Willowdale Retirement Centre</v>
          </cell>
          <cell r="R72" t="str">
            <v>Smiths Falls</v>
          </cell>
          <cell r="S72">
            <v>1988</v>
          </cell>
          <cell r="V72">
            <v>37938</v>
          </cell>
          <cell r="X72">
            <v>0</v>
          </cell>
          <cell r="Y72">
            <v>0</v>
          </cell>
          <cell r="Z72">
            <v>59</v>
          </cell>
          <cell r="AA72">
            <v>59</v>
          </cell>
          <cell r="AE72">
            <v>0</v>
          </cell>
          <cell r="AF72">
            <v>0</v>
          </cell>
          <cell r="AG72">
            <v>0</v>
          </cell>
          <cell r="AH72">
            <v>59</v>
          </cell>
          <cell r="AI72">
            <v>59</v>
          </cell>
          <cell r="AJ72">
            <v>0</v>
          </cell>
          <cell r="AK72">
            <v>0</v>
          </cell>
          <cell r="AL72">
            <v>59</v>
          </cell>
          <cell r="AM72">
            <v>59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59</v>
          </cell>
          <cell r="AU72">
            <v>59</v>
          </cell>
          <cell r="AV72">
            <v>0</v>
          </cell>
          <cell r="AW72">
            <v>0</v>
          </cell>
          <cell r="AX72">
            <v>59</v>
          </cell>
          <cell r="AY72">
            <v>59</v>
          </cell>
          <cell r="BB72">
            <v>59</v>
          </cell>
          <cell r="BC72">
            <v>0</v>
          </cell>
          <cell r="BD72">
            <v>34</v>
          </cell>
          <cell r="BO72" t="str">
            <v>RE1013</v>
          </cell>
        </row>
        <row r="73">
          <cell r="A73">
            <v>69</v>
          </cell>
          <cell r="B73">
            <v>1</v>
          </cell>
          <cell r="C73" t="str">
            <v>OWN</v>
          </cell>
          <cell r="D73" t="str">
            <v>RET</v>
          </cell>
          <cell r="E73" t="str">
            <v>SS</v>
          </cell>
          <cell r="G73" t="str">
            <v>CA</v>
          </cell>
          <cell r="H73" t="str">
            <v>ON</v>
          </cell>
          <cell r="I73" t="str">
            <v>ISL</v>
          </cell>
          <cell r="K73" t="str">
            <v>EAST</v>
          </cell>
          <cell r="L73">
            <v>0.9482758620689655</v>
          </cell>
          <cell r="M73">
            <v>1</v>
          </cell>
          <cell r="N73">
            <v>11</v>
          </cell>
          <cell r="O73" t="str">
            <v>RE1057</v>
          </cell>
          <cell r="P73" t="str">
            <v>Van Horne</v>
          </cell>
          <cell r="R73" t="str">
            <v>Smiths Falls</v>
          </cell>
          <cell r="S73">
            <v>1998</v>
          </cell>
          <cell r="V73">
            <v>39037</v>
          </cell>
          <cell r="X73">
            <v>0</v>
          </cell>
          <cell r="Y73">
            <v>0</v>
          </cell>
          <cell r="Z73">
            <v>58</v>
          </cell>
          <cell r="AA73">
            <v>58</v>
          </cell>
          <cell r="AE73">
            <v>0</v>
          </cell>
          <cell r="AF73">
            <v>0</v>
          </cell>
          <cell r="AG73">
            <v>0</v>
          </cell>
          <cell r="AH73">
            <v>58</v>
          </cell>
          <cell r="AI73">
            <v>58</v>
          </cell>
          <cell r="AJ73">
            <v>0</v>
          </cell>
          <cell r="AK73">
            <v>0</v>
          </cell>
          <cell r="AL73">
            <v>58</v>
          </cell>
          <cell r="AM73">
            <v>58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58</v>
          </cell>
          <cell r="AU73">
            <v>58</v>
          </cell>
          <cell r="AV73">
            <v>0</v>
          </cell>
          <cell r="AW73">
            <v>0</v>
          </cell>
          <cell r="AX73">
            <v>58</v>
          </cell>
          <cell r="AY73">
            <v>58</v>
          </cell>
          <cell r="BB73">
            <v>58</v>
          </cell>
          <cell r="BC73">
            <v>0</v>
          </cell>
          <cell r="BD73">
            <v>80</v>
          </cell>
          <cell r="BO73" t="str">
            <v>RE1057</v>
          </cell>
        </row>
        <row r="74">
          <cell r="A74">
            <v>70</v>
          </cell>
          <cell r="B74">
            <v>1</v>
          </cell>
          <cell r="C74" t="str">
            <v>OWN</v>
          </cell>
          <cell r="D74" t="str">
            <v>RET</v>
          </cell>
          <cell r="E74" t="str">
            <v>SS</v>
          </cell>
          <cell r="G74" t="str">
            <v>CA</v>
          </cell>
          <cell r="H74" t="str">
            <v>ON</v>
          </cell>
          <cell r="I74" t="str">
            <v>ISL</v>
          </cell>
          <cell r="K74" t="str">
            <v>EAST</v>
          </cell>
          <cell r="L74">
            <v>0.9016393442622951</v>
          </cell>
          <cell r="M74">
            <v>1</v>
          </cell>
          <cell r="N74">
            <v>7</v>
          </cell>
          <cell r="O74" t="str">
            <v>RE1041</v>
          </cell>
          <cell r="P74" t="str">
            <v>Bridlewood Retirement Residence</v>
          </cell>
          <cell r="R74" t="str">
            <v>Gloucester</v>
          </cell>
          <cell r="S74">
            <v>2002</v>
          </cell>
          <cell r="V74">
            <v>38474</v>
          </cell>
          <cell r="X74">
            <v>0</v>
          </cell>
          <cell r="Y74">
            <v>0</v>
          </cell>
          <cell r="Z74">
            <v>61</v>
          </cell>
          <cell r="AA74">
            <v>61</v>
          </cell>
          <cell r="AE74">
            <v>0</v>
          </cell>
          <cell r="AF74">
            <v>0</v>
          </cell>
          <cell r="AG74">
            <v>0</v>
          </cell>
          <cell r="AH74">
            <v>61</v>
          </cell>
          <cell r="AI74">
            <v>61</v>
          </cell>
          <cell r="AJ74">
            <v>0</v>
          </cell>
          <cell r="AK74">
            <v>0</v>
          </cell>
          <cell r="AL74">
            <v>61</v>
          </cell>
          <cell r="AM74">
            <v>61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61</v>
          </cell>
          <cell r="AU74">
            <v>61</v>
          </cell>
          <cell r="AV74">
            <v>0</v>
          </cell>
          <cell r="AW74">
            <v>0</v>
          </cell>
          <cell r="AX74">
            <v>62</v>
          </cell>
          <cell r="AY74">
            <v>62</v>
          </cell>
          <cell r="BB74">
            <v>62</v>
          </cell>
          <cell r="BC74">
            <v>1</v>
          </cell>
          <cell r="BD74">
            <v>90</v>
          </cell>
          <cell r="BO74" t="str">
            <v>RE1041</v>
          </cell>
        </row>
        <row r="75">
          <cell r="A75">
            <v>71</v>
          </cell>
          <cell r="B75">
            <v>1</v>
          </cell>
          <cell r="C75" t="str">
            <v>OWN</v>
          </cell>
          <cell r="D75" t="str">
            <v>RET</v>
          </cell>
          <cell r="E75" t="str">
            <v>SS</v>
          </cell>
          <cell r="G75" t="str">
            <v>CA</v>
          </cell>
          <cell r="H75" t="str">
            <v>ON</v>
          </cell>
          <cell r="I75" t="str">
            <v>ISL</v>
          </cell>
          <cell r="K75" t="str">
            <v>EAST</v>
          </cell>
          <cell r="L75">
            <v>0.9764705882352941</v>
          </cell>
          <cell r="M75">
            <v>1</v>
          </cell>
          <cell r="N75">
            <v>4</v>
          </cell>
          <cell r="O75" t="str">
            <v>RE1063</v>
          </cell>
          <cell r="P75" t="str">
            <v>Conservatory Pond</v>
          </cell>
          <cell r="R75" t="str">
            <v>Kingston</v>
          </cell>
          <cell r="S75">
            <v>2005</v>
          </cell>
          <cell r="V75">
            <v>39170</v>
          </cell>
          <cell r="X75">
            <v>0</v>
          </cell>
          <cell r="Y75">
            <v>0</v>
          </cell>
          <cell r="Z75">
            <v>86</v>
          </cell>
          <cell r="AA75">
            <v>86</v>
          </cell>
          <cell r="AE75">
            <v>0</v>
          </cell>
          <cell r="AF75">
            <v>0</v>
          </cell>
          <cell r="AG75">
            <v>0</v>
          </cell>
          <cell r="AH75">
            <v>86</v>
          </cell>
          <cell r="AI75">
            <v>86</v>
          </cell>
          <cell r="AJ75">
            <v>0</v>
          </cell>
          <cell r="AK75">
            <v>0</v>
          </cell>
          <cell r="AL75">
            <v>86</v>
          </cell>
          <cell r="AM75">
            <v>86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86</v>
          </cell>
          <cell r="AU75">
            <v>86</v>
          </cell>
          <cell r="AV75">
            <v>0</v>
          </cell>
          <cell r="AW75">
            <v>0</v>
          </cell>
          <cell r="AX75">
            <v>85</v>
          </cell>
          <cell r="AY75">
            <v>85</v>
          </cell>
          <cell r="BB75">
            <v>85</v>
          </cell>
          <cell r="BC75">
            <v>-1</v>
          </cell>
          <cell r="BD75">
            <v>60</v>
          </cell>
          <cell r="BO75" t="str">
            <v>RE1063</v>
          </cell>
        </row>
        <row r="76">
          <cell r="A76">
            <v>72</v>
          </cell>
          <cell r="B76">
            <v>1</v>
          </cell>
          <cell r="C76" t="str">
            <v>OWN</v>
          </cell>
          <cell r="D76" t="str">
            <v>RET</v>
          </cell>
          <cell r="E76" t="str">
            <v>SS</v>
          </cell>
          <cell r="G76" t="str">
            <v>CA</v>
          </cell>
          <cell r="H76" t="str">
            <v>ON</v>
          </cell>
          <cell r="I76" t="str">
            <v>AL</v>
          </cell>
          <cell r="K76" t="str">
            <v>EAST</v>
          </cell>
          <cell r="L76">
            <v>0.7959183673469388</v>
          </cell>
          <cell r="M76">
            <v>1</v>
          </cell>
          <cell r="N76">
            <v>21</v>
          </cell>
          <cell r="O76" t="str">
            <v>RE1033</v>
          </cell>
          <cell r="P76" t="str">
            <v>Rideau Place</v>
          </cell>
          <cell r="R76" t="str">
            <v>Ottawa</v>
          </cell>
          <cell r="S76">
            <v>1988</v>
          </cell>
          <cell r="V76">
            <v>38244</v>
          </cell>
          <cell r="X76">
            <v>0</v>
          </cell>
          <cell r="Y76">
            <v>99</v>
          </cell>
          <cell r="Z76">
            <v>0</v>
          </cell>
          <cell r="AA76">
            <v>99</v>
          </cell>
          <cell r="AE76">
            <v>0</v>
          </cell>
          <cell r="AF76">
            <v>0</v>
          </cell>
          <cell r="AG76">
            <v>99</v>
          </cell>
          <cell r="AH76">
            <v>0</v>
          </cell>
          <cell r="AI76">
            <v>99</v>
          </cell>
          <cell r="AJ76">
            <v>0</v>
          </cell>
          <cell r="AK76">
            <v>99</v>
          </cell>
          <cell r="AL76">
            <v>0</v>
          </cell>
          <cell r="AM76">
            <v>99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99</v>
          </cell>
          <cell r="AT76">
            <v>0</v>
          </cell>
          <cell r="AU76">
            <v>99</v>
          </cell>
          <cell r="AV76">
            <v>0</v>
          </cell>
          <cell r="AW76">
            <v>98</v>
          </cell>
          <cell r="AX76">
            <v>0</v>
          </cell>
          <cell r="AY76">
            <v>98</v>
          </cell>
          <cell r="BB76">
            <v>98</v>
          </cell>
          <cell r="BC76">
            <v>-1</v>
          </cell>
          <cell r="BD76">
            <v>59</v>
          </cell>
          <cell r="BO76" t="str">
            <v>RE1033</v>
          </cell>
        </row>
        <row r="77">
          <cell r="A77">
            <v>73</v>
          </cell>
          <cell r="B77">
            <v>1</v>
          </cell>
          <cell r="C77" t="str">
            <v>OWN</v>
          </cell>
          <cell r="D77" t="str">
            <v>RET</v>
          </cell>
          <cell r="E77" t="str">
            <v>SS</v>
          </cell>
          <cell r="G77" t="str">
            <v>CA</v>
          </cell>
          <cell r="H77" t="str">
            <v>ON</v>
          </cell>
          <cell r="I77" t="str">
            <v>ISL</v>
          </cell>
          <cell r="K77" t="str">
            <v>NORTH</v>
          </cell>
          <cell r="L77">
            <v>1</v>
          </cell>
          <cell r="M77">
            <v>1</v>
          </cell>
          <cell r="N77">
            <v>21</v>
          </cell>
          <cell r="O77" t="str">
            <v>RE1039</v>
          </cell>
          <cell r="P77" t="str">
            <v>The Westmount</v>
          </cell>
          <cell r="R77" t="str">
            <v>Sudbury</v>
          </cell>
          <cell r="S77">
            <v>1988</v>
          </cell>
          <cell r="V77">
            <v>38411</v>
          </cell>
          <cell r="X77">
            <v>0</v>
          </cell>
          <cell r="Y77">
            <v>0</v>
          </cell>
          <cell r="Z77">
            <v>84</v>
          </cell>
          <cell r="AA77">
            <v>84</v>
          </cell>
          <cell r="AE77">
            <v>0</v>
          </cell>
          <cell r="AF77">
            <v>0</v>
          </cell>
          <cell r="AG77">
            <v>0</v>
          </cell>
          <cell r="AH77">
            <v>84</v>
          </cell>
          <cell r="AI77">
            <v>84</v>
          </cell>
          <cell r="AJ77">
            <v>0</v>
          </cell>
          <cell r="AK77">
            <v>0</v>
          </cell>
          <cell r="AL77">
            <v>84</v>
          </cell>
          <cell r="AM77">
            <v>84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84</v>
          </cell>
          <cell r="AU77">
            <v>84</v>
          </cell>
          <cell r="AV77">
            <v>0</v>
          </cell>
          <cell r="AW77">
            <v>0</v>
          </cell>
          <cell r="AX77">
            <v>84</v>
          </cell>
          <cell r="AY77">
            <v>84</v>
          </cell>
          <cell r="BB77">
            <v>84</v>
          </cell>
          <cell r="BC77">
            <v>0</v>
          </cell>
          <cell r="BD77">
            <v>58</v>
          </cell>
          <cell r="BO77" t="str">
            <v>RE1039</v>
          </cell>
        </row>
        <row r="78">
          <cell r="A78">
            <v>74</v>
          </cell>
          <cell r="B78">
            <v>1</v>
          </cell>
          <cell r="C78" t="str">
            <v>OWN</v>
          </cell>
          <cell r="D78" t="str">
            <v>RET</v>
          </cell>
          <cell r="E78" t="str">
            <v>ACQ</v>
          </cell>
          <cell r="F78" t="str">
            <v>IG</v>
          </cell>
          <cell r="G78" t="str">
            <v>CA</v>
          </cell>
          <cell r="H78" t="str">
            <v>ON</v>
          </cell>
          <cell r="I78" t="str">
            <v>ISL</v>
          </cell>
          <cell r="K78" t="str">
            <v>NORTH</v>
          </cell>
          <cell r="L78">
            <v>0.7766990291262136</v>
          </cell>
          <cell r="M78">
            <v>1</v>
          </cell>
          <cell r="N78">
            <v>7</v>
          </cell>
          <cell r="O78" t="str">
            <v>RE1042</v>
          </cell>
          <cell r="P78" t="str">
            <v>Collegiate Heights Retirement Residence</v>
          </cell>
          <cell r="R78" t="str">
            <v>Sault Ste. Marie</v>
          </cell>
          <cell r="S78">
            <v>2002</v>
          </cell>
          <cell r="V78">
            <v>38532</v>
          </cell>
          <cell r="X78">
            <v>0</v>
          </cell>
          <cell r="Y78">
            <v>0</v>
          </cell>
          <cell r="Z78">
            <v>73</v>
          </cell>
          <cell r="AA78">
            <v>73</v>
          </cell>
          <cell r="AD78">
            <v>28</v>
          </cell>
          <cell r="AE78">
            <v>28</v>
          </cell>
          <cell r="AF78">
            <v>0</v>
          </cell>
          <cell r="AG78">
            <v>0</v>
          </cell>
          <cell r="AH78">
            <v>101</v>
          </cell>
          <cell r="AI78">
            <v>101</v>
          </cell>
          <cell r="AJ78">
            <v>0</v>
          </cell>
          <cell r="AK78">
            <v>0</v>
          </cell>
          <cell r="AL78">
            <v>73</v>
          </cell>
          <cell r="AM78">
            <v>73</v>
          </cell>
          <cell r="AN78">
            <v>0</v>
          </cell>
          <cell r="AO78">
            <v>0</v>
          </cell>
          <cell r="AP78">
            <v>28</v>
          </cell>
          <cell r="AQ78">
            <v>28</v>
          </cell>
          <cell r="AR78">
            <v>0</v>
          </cell>
          <cell r="AS78">
            <v>0</v>
          </cell>
          <cell r="AT78">
            <v>101</v>
          </cell>
          <cell r="AU78">
            <v>101</v>
          </cell>
          <cell r="AV78">
            <v>0</v>
          </cell>
          <cell r="AW78">
            <v>0</v>
          </cell>
          <cell r="AX78">
            <v>73</v>
          </cell>
          <cell r="AY78">
            <v>73</v>
          </cell>
          <cell r="BB78">
            <v>103</v>
          </cell>
          <cell r="BC78">
            <v>2</v>
          </cell>
          <cell r="BD78">
            <v>62</v>
          </cell>
          <cell r="BO78" t="str">
            <v>RE1042</v>
          </cell>
        </row>
        <row r="79">
          <cell r="A79">
            <v>75</v>
          </cell>
          <cell r="B79">
            <v>1</v>
          </cell>
          <cell r="C79" t="str">
            <v>OWN</v>
          </cell>
          <cell r="D79" t="str">
            <v>RET</v>
          </cell>
          <cell r="E79" t="str">
            <v>SS</v>
          </cell>
          <cell r="G79" t="str">
            <v>CA</v>
          </cell>
          <cell r="H79" t="str">
            <v>ON</v>
          </cell>
          <cell r="I79" t="str">
            <v>AL</v>
          </cell>
          <cell r="K79" t="str">
            <v>NORTH</v>
          </cell>
          <cell r="L79">
            <v>0.8412698412698413</v>
          </cell>
          <cell r="M79">
            <v>1</v>
          </cell>
          <cell r="N79">
            <v>21</v>
          </cell>
          <cell r="O79" t="str">
            <v>RE1037</v>
          </cell>
          <cell r="P79" t="str">
            <v>Chateau Georgian</v>
          </cell>
          <cell r="R79" t="str">
            <v>Timmins</v>
          </cell>
          <cell r="S79">
            <v>1988</v>
          </cell>
          <cell r="V79">
            <v>37938</v>
          </cell>
          <cell r="X79">
            <v>0</v>
          </cell>
          <cell r="Y79">
            <v>63</v>
          </cell>
          <cell r="Z79">
            <v>0</v>
          </cell>
          <cell r="AA79">
            <v>63</v>
          </cell>
          <cell r="AE79">
            <v>0</v>
          </cell>
          <cell r="AF79">
            <v>0</v>
          </cell>
          <cell r="AG79">
            <v>63</v>
          </cell>
          <cell r="AH79">
            <v>0</v>
          </cell>
          <cell r="AI79">
            <v>63</v>
          </cell>
          <cell r="AJ79">
            <v>0</v>
          </cell>
          <cell r="AK79">
            <v>63</v>
          </cell>
          <cell r="AL79">
            <v>0</v>
          </cell>
          <cell r="AM79">
            <v>63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63</v>
          </cell>
          <cell r="AT79">
            <v>0</v>
          </cell>
          <cell r="AU79">
            <v>63</v>
          </cell>
          <cell r="AV79">
            <v>0</v>
          </cell>
          <cell r="AW79">
            <v>63</v>
          </cell>
          <cell r="AX79">
            <v>0</v>
          </cell>
          <cell r="AY79">
            <v>63</v>
          </cell>
          <cell r="BB79">
            <v>63</v>
          </cell>
          <cell r="BC79">
            <v>0</v>
          </cell>
          <cell r="BD79">
            <v>85</v>
          </cell>
          <cell r="BO79" t="str">
            <v>RE1037</v>
          </cell>
        </row>
        <row r="80">
          <cell r="A80">
            <v>76</v>
          </cell>
          <cell r="B80">
            <v>1</v>
          </cell>
          <cell r="C80" t="str">
            <v>OWN</v>
          </cell>
          <cell r="D80" t="str">
            <v>RET</v>
          </cell>
          <cell r="E80" t="str">
            <v>SS</v>
          </cell>
          <cell r="G80" t="str">
            <v>CA</v>
          </cell>
          <cell r="H80" t="str">
            <v>ON</v>
          </cell>
          <cell r="I80" t="str">
            <v>ISL</v>
          </cell>
          <cell r="K80" t="str">
            <v>NORTH</v>
          </cell>
          <cell r="L80">
            <v>0.9375</v>
          </cell>
          <cell r="M80">
            <v>1</v>
          </cell>
          <cell r="N80">
            <v>22</v>
          </cell>
          <cell r="O80" t="str">
            <v>RE1036</v>
          </cell>
          <cell r="P80" t="str">
            <v>Barclay House</v>
          </cell>
          <cell r="R80" t="str">
            <v>North Bay</v>
          </cell>
          <cell r="S80">
            <v>1987</v>
          </cell>
          <cell r="V80">
            <v>38411</v>
          </cell>
          <cell r="X80">
            <v>0</v>
          </cell>
          <cell r="Y80">
            <v>0</v>
          </cell>
          <cell r="Z80">
            <v>64</v>
          </cell>
          <cell r="AA80">
            <v>64</v>
          </cell>
          <cell r="AE80">
            <v>0</v>
          </cell>
          <cell r="AF80">
            <v>0</v>
          </cell>
          <cell r="AG80">
            <v>0</v>
          </cell>
          <cell r="AH80">
            <v>64</v>
          </cell>
          <cell r="AI80">
            <v>64</v>
          </cell>
          <cell r="AJ80">
            <v>0</v>
          </cell>
          <cell r="AK80">
            <v>0</v>
          </cell>
          <cell r="AL80">
            <v>64</v>
          </cell>
          <cell r="AM80">
            <v>64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64</v>
          </cell>
          <cell r="AU80">
            <v>64</v>
          </cell>
          <cell r="AV80">
            <v>0</v>
          </cell>
          <cell r="AW80">
            <v>0</v>
          </cell>
          <cell r="AX80">
            <v>64</v>
          </cell>
          <cell r="AY80">
            <v>64</v>
          </cell>
          <cell r="BB80">
            <v>64</v>
          </cell>
          <cell r="BC80">
            <v>0</v>
          </cell>
          <cell r="BD80">
            <v>98</v>
          </cell>
          <cell r="BO80" t="str">
            <v>RE1036</v>
          </cell>
        </row>
        <row r="81">
          <cell r="A81">
            <v>77</v>
          </cell>
          <cell r="B81">
            <v>1</v>
          </cell>
          <cell r="C81" t="str">
            <v>OWN</v>
          </cell>
          <cell r="D81" t="str">
            <v>RET</v>
          </cell>
          <cell r="E81" t="str">
            <v>SS</v>
          </cell>
          <cell r="G81" t="str">
            <v>CA</v>
          </cell>
          <cell r="H81" t="str">
            <v>ON</v>
          </cell>
          <cell r="I81" t="str">
            <v>AL</v>
          </cell>
          <cell r="K81" t="str">
            <v>NORTH</v>
          </cell>
          <cell r="L81">
            <v>0.9111111111111111</v>
          </cell>
          <cell r="M81">
            <v>1</v>
          </cell>
          <cell r="N81">
            <v>25</v>
          </cell>
          <cell r="O81" t="str">
            <v>RE1038</v>
          </cell>
          <cell r="P81" t="str">
            <v>Pinewood</v>
          </cell>
          <cell r="R81" t="str">
            <v>Pembroke</v>
          </cell>
          <cell r="S81">
            <v>1984</v>
          </cell>
          <cell r="V81">
            <v>38411</v>
          </cell>
          <cell r="X81">
            <v>0</v>
          </cell>
          <cell r="Y81">
            <v>45</v>
          </cell>
          <cell r="Z81">
            <v>0</v>
          </cell>
          <cell r="AA81">
            <v>45</v>
          </cell>
          <cell r="AE81">
            <v>0</v>
          </cell>
          <cell r="AF81">
            <v>0</v>
          </cell>
          <cell r="AG81">
            <v>45</v>
          </cell>
          <cell r="AH81">
            <v>0</v>
          </cell>
          <cell r="AI81">
            <v>45</v>
          </cell>
          <cell r="AJ81">
            <v>0</v>
          </cell>
          <cell r="AK81">
            <v>45</v>
          </cell>
          <cell r="AL81">
            <v>0</v>
          </cell>
          <cell r="AM81">
            <v>45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45</v>
          </cell>
          <cell r="AT81">
            <v>0</v>
          </cell>
          <cell r="AU81">
            <v>45</v>
          </cell>
          <cell r="AV81">
            <v>0</v>
          </cell>
          <cell r="AW81">
            <v>45</v>
          </cell>
          <cell r="AX81">
            <v>0</v>
          </cell>
          <cell r="AY81">
            <v>45</v>
          </cell>
          <cell r="BB81">
            <v>45</v>
          </cell>
          <cell r="BC81">
            <v>0</v>
          </cell>
          <cell r="BD81">
            <v>84</v>
          </cell>
          <cell r="BO81" t="str">
            <v>RE1038</v>
          </cell>
        </row>
        <row r="82">
          <cell r="A82">
            <v>78</v>
          </cell>
          <cell r="B82">
            <v>1</v>
          </cell>
          <cell r="C82" t="str">
            <v>OWN</v>
          </cell>
          <cell r="D82" t="str">
            <v>RET</v>
          </cell>
          <cell r="E82" t="str">
            <v>SS</v>
          </cell>
          <cell r="G82" t="str">
            <v>CA</v>
          </cell>
          <cell r="H82" t="str">
            <v>ON</v>
          </cell>
          <cell r="I82" t="str">
            <v>ISL</v>
          </cell>
          <cell r="K82" t="str">
            <v>NORTH</v>
          </cell>
          <cell r="L82">
            <v>0.9125</v>
          </cell>
          <cell r="M82">
            <v>1</v>
          </cell>
          <cell r="N82">
            <v>7</v>
          </cell>
          <cell r="O82" t="str">
            <v>RE1040</v>
          </cell>
          <cell r="P82" t="str">
            <v>Glacier Ridge Retirement Residence</v>
          </cell>
          <cell r="R82" t="str">
            <v>Thunder Bay</v>
          </cell>
          <cell r="S82">
            <v>2002</v>
          </cell>
          <cell r="V82">
            <v>38441</v>
          </cell>
          <cell r="X82">
            <v>0</v>
          </cell>
          <cell r="Y82">
            <v>0</v>
          </cell>
          <cell r="Z82">
            <v>80</v>
          </cell>
          <cell r="AA82">
            <v>80</v>
          </cell>
          <cell r="AE82">
            <v>0</v>
          </cell>
          <cell r="AF82">
            <v>0</v>
          </cell>
          <cell r="AG82">
            <v>0</v>
          </cell>
          <cell r="AH82">
            <v>80</v>
          </cell>
          <cell r="AI82">
            <v>80</v>
          </cell>
          <cell r="AJ82">
            <v>0</v>
          </cell>
          <cell r="AK82">
            <v>0</v>
          </cell>
          <cell r="AL82">
            <v>80</v>
          </cell>
          <cell r="AM82">
            <v>80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80</v>
          </cell>
          <cell r="AU82">
            <v>80</v>
          </cell>
          <cell r="AV82">
            <v>0</v>
          </cell>
          <cell r="AW82">
            <v>0</v>
          </cell>
          <cell r="AX82">
            <v>80</v>
          </cell>
          <cell r="AY82">
            <v>80</v>
          </cell>
          <cell r="BB82">
            <v>80</v>
          </cell>
          <cell r="BC82">
            <v>0</v>
          </cell>
          <cell r="BD82">
            <v>103</v>
          </cell>
          <cell r="BO82" t="str">
            <v>RE1040</v>
          </cell>
        </row>
        <row r="83">
          <cell r="A83">
            <v>79</v>
          </cell>
          <cell r="B83">
            <v>1</v>
          </cell>
          <cell r="C83" t="str">
            <v>OWN</v>
          </cell>
          <cell r="D83" t="str">
            <v>RET</v>
          </cell>
          <cell r="E83" t="str">
            <v>SS</v>
          </cell>
          <cell r="G83" t="str">
            <v>CA</v>
          </cell>
          <cell r="H83" t="str">
            <v>ON</v>
          </cell>
          <cell r="I83" t="str">
            <v>ISL</v>
          </cell>
          <cell r="K83" t="str">
            <v>NORTH</v>
          </cell>
          <cell r="L83">
            <v>0.9861111111111112</v>
          </cell>
          <cell r="M83">
            <v>1</v>
          </cell>
          <cell r="N83">
            <v>10</v>
          </cell>
          <cell r="O83" t="str">
            <v>RE1000</v>
          </cell>
          <cell r="P83" t="str">
            <v>Barrington Retirement Residence</v>
          </cell>
          <cell r="R83" t="str">
            <v>Barrie</v>
          </cell>
          <cell r="S83">
            <v>1999</v>
          </cell>
          <cell r="V83">
            <v>37938</v>
          </cell>
          <cell r="X83">
            <v>0</v>
          </cell>
          <cell r="Y83">
            <v>0</v>
          </cell>
          <cell r="Z83">
            <v>72</v>
          </cell>
          <cell r="AA83">
            <v>72</v>
          </cell>
          <cell r="AE83">
            <v>0</v>
          </cell>
          <cell r="AF83">
            <v>0</v>
          </cell>
          <cell r="AG83">
            <v>0</v>
          </cell>
          <cell r="AH83">
            <v>72</v>
          </cell>
          <cell r="AI83">
            <v>72</v>
          </cell>
          <cell r="AJ83">
            <v>0</v>
          </cell>
          <cell r="AK83">
            <v>0</v>
          </cell>
          <cell r="AL83">
            <v>72</v>
          </cell>
          <cell r="AM83">
            <v>72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72</v>
          </cell>
          <cell r="AU83">
            <v>72</v>
          </cell>
          <cell r="AV83">
            <v>0</v>
          </cell>
          <cell r="AW83">
            <v>0</v>
          </cell>
          <cell r="AX83">
            <v>72</v>
          </cell>
          <cell r="AY83">
            <v>72</v>
          </cell>
          <cell r="BB83">
            <v>72</v>
          </cell>
          <cell r="BC83">
            <v>0</v>
          </cell>
          <cell r="BD83">
            <v>63</v>
          </cell>
          <cell r="BO83" t="str">
            <v>RE1000</v>
          </cell>
        </row>
        <row r="84">
          <cell r="A84">
            <v>80</v>
          </cell>
          <cell r="B84">
            <v>1</v>
          </cell>
          <cell r="C84" t="str">
            <v>OWN</v>
          </cell>
          <cell r="D84" t="str">
            <v>RET</v>
          </cell>
          <cell r="E84" t="str">
            <v>SS</v>
          </cell>
          <cell r="G84" t="str">
            <v>CA</v>
          </cell>
          <cell r="H84" t="str">
            <v>ON</v>
          </cell>
          <cell r="I84" t="str">
            <v>ISL</v>
          </cell>
          <cell r="K84" t="str">
            <v>NORTH</v>
          </cell>
          <cell r="L84">
            <v>0.9863013698630136</v>
          </cell>
          <cell r="M84">
            <v>1</v>
          </cell>
          <cell r="N84">
            <v>19</v>
          </cell>
          <cell r="O84" t="str">
            <v>RE1002</v>
          </cell>
          <cell r="P84" t="str">
            <v>James Street Place</v>
          </cell>
          <cell r="R84" t="str">
            <v>Bracebridge</v>
          </cell>
          <cell r="S84">
            <v>1990</v>
          </cell>
          <cell r="T84">
            <v>2003</v>
          </cell>
          <cell r="V84">
            <v>37938</v>
          </cell>
          <cell r="X84">
            <v>0</v>
          </cell>
          <cell r="Y84">
            <v>0</v>
          </cell>
          <cell r="Z84">
            <v>73</v>
          </cell>
          <cell r="AA84">
            <v>73</v>
          </cell>
          <cell r="AE84">
            <v>0</v>
          </cell>
          <cell r="AF84">
            <v>0</v>
          </cell>
          <cell r="AG84">
            <v>0</v>
          </cell>
          <cell r="AH84">
            <v>73</v>
          </cell>
          <cell r="AI84">
            <v>73</v>
          </cell>
          <cell r="AJ84">
            <v>0</v>
          </cell>
          <cell r="AK84">
            <v>0</v>
          </cell>
          <cell r="AL84">
            <v>73</v>
          </cell>
          <cell r="AM84">
            <v>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73</v>
          </cell>
          <cell r="AU84">
            <v>73</v>
          </cell>
          <cell r="AV84">
            <v>0</v>
          </cell>
          <cell r="AW84">
            <v>0</v>
          </cell>
          <cell r="AX84">
            <v>73</v>
          </cell>
          <cell r="AY84">
            <v>73</v>
          </cell>
          <cell r="BB84">
            <v>73</v>
          </cell>
          <cell r="BC84">
            <v>0</v>
          </cell>
          <cell r="BD84">
            <v>64</v>
          </cell>
          <cell r="BO84" t="str">
            <v>RE1002</v>
          </cell>
        </row>
        <row r="85">
          <cell r="A85">
            <v>81</v>
          </cell>
          <cell r="B85">
            <v>1</v>
          </cell>
          <cell r="C85" t="str">
            <v>OWN</v>
          </cell>
          <cell r="D85" t="str">
            <v>RET</v>
          </cell>
          <cell r="E85" t="str">
            <v>SS</v>
          </cell>
          <cell r="G85" t="str">
            <v>CA</v>
          </cell>
          <cell r="H85" t="str">
            <v>ON</v>
          </cell>
          <cell r="I85" t="str">
            <v>ISL</v>
          </cell>
          <cell r="K85" t="str">
            <v>NORTH</v>
          </cell>
          <cell r="L85">
            <v>0.9777777777777777</v>
          </cell>
          <cell r="M85">
            <v>1</v>
          </cell>
          <cell r="N85">
            <v>22</v>
          </cell>
          <cell r="O85" t="str">
            <v>RE1006</v>
          </cell>
          <cell r="P85" t="str">
            <v>Gravenhurst Manor</v>
          </cell>
          <cell r="R85" t="str">
            <v>Gravenhurst</v>
          </cell>
          <cell r="S85">
            <v>1987</v>
          </cell>
          <cell r="V85">
            <v>37938</v>
          </cell>
          <cell r="X85">
            <v>0</v>
          </cell>
          <cell r="Y85">
            <v>0</v>
          </cell>
          <cell r="Z85">
            <v>45</v>
          </cell>
          <cell r="AA85">
            <v>45</v>
          </cell>
          <cell r="AE85">
            <v>0</v>
          </cell>
          <cell r="AF85">
            <v>0</v>
          </cell>
          <cell r="AG85">
            <v>0</v>
          </cell>
          <cell r="AH85">
            <v>45</v>
          </cell>
          <cell r="AI85">
            <v>45</v>
          </cell>
          <cell r="AJ85">
            <v>0</v>
          </cell>
          <cell r="AK85">
            <v>0</v>
          </cell>
          <cell r="AL85">
            <v>45</v>
          </cell>
          <cell r="AM85">
            <v>45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45</v>
          </cell>
          <cell r="AU85">
            <v>45</v>
          </cell>
          <cell r="AV85">
            <v>0</v>
          </cell>
          <cell r="AW85">
            <v>0</v>
          </cell>
          <cell r="AX85">
            <v>45</v>
          </cell>
          <cell r="AY85">
            <v>45</v>
          </cell>
          <cell r="BB85">
            <v>45</v>
          </cell>
          <cell r="BC85">
            <v>0</v>
          </cell>
          <cell r="BD85">
            <v>45</v>
          </cell>
          <cell r="BO85" t="str">
            <v>RE1006</v>
          </cell>
        </row>
        <row r="86">
          <cell r="A86">
            <v>82</v>
          </cell>
          <cell r="B86">
            <v>1</v>
          </cell>
          <cell r="C86" t="str">
            <v>OWN</v>
          </cell>
          <cell r="D86" t="str">
            <v>RET</v>
          </cell>
          <cell r="E86" t="str">
            <v>SS</v>
          </cell>
          <cell r="G86" t="str">
            <v>CA</v>
          </cell>
          <cell r="H86" t="str">
            <v>ON</v>
          </cell>
          <cell r="I86" t="str">
            <v>ISL</v>
          </cell>
          <cell r="K86" t="str">
            <v>NORTH</v>
          </cell>
          <cell r="L86">
            <v>0.9821428571428571</v>
          </cell>
          <cell r="M86">
            <v>1</v>
          </cell>
          <cell r="N86">
            <v>14</v>
          </cell>
          <cell r="O86" t="str">
            <v>RE1007</v>
          </cell>
          <cell r="P86" t="str">
            <v>Rogers Cove Retirement Residence</v>
          </cell>
          <cell r="R86" t="str">
            <v>Huntsville</v>
          </cell>
          <cell r="S86">
            <v>1995</v>
          </cell>
          <cell r="V86">
            <v>37938</v>
          </cell>
          <cell r="X86">
            <v>0</v>
          </cell>
          <cell r="Y86">
            <v>0</v>
          </cell>
          <cell r="Z86">
            <v>55</v>
          </cell>
          <cell r="AA86">
            <v>55</v>
          </cell>
          <cell r="AE86">
            <v>0</v>
          </cell>
          <cell r="AF86">
            <v>0</v>
          </cell>
          <cell r="AG86">
            <v>0</v>
          </cell>
          <cell r="AH86">
            <v>55</v>
          </cell>
          <cell r="AI86">
            <v>55</v>
          </cell>
          <cell r="AJ86">
            <v>0</v>
          </cell>
          <cell r="AK86">
            <v>0</v>
          </cell>
          <cell r="AL86">
            <v>55</v>
          </cell>
          <cell r="AM86">
            <v>55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55</v>
          </cell>
          <cell r="AU86">
            <v>55</v>
          </cell>
          <cell r="AV86">
            <v>0</v>
          </cell>
          <cell r="AW86">
            <v>0</v>
          </cell>
          <cell r="AX86">
            <v>55</v>
          </cell>
          <cell r="AY86">
            <v>55</v>
          </cell>
          <cell r="BB86">
            <v>55</v>
          </cell>
          <cell r="BC86">
            <v>0</v>
          </cell>
          <cell r="BD86">
            <v>80</v>
          </cell>
          <cell r="BO86" t="str">
            <v>RE1007</v>
          </cell>
        </row>
        <row r="87">
          <cell r="A87">
            <v>83</v>
          </cell>
          <cell r="B87">
            <v>1</v>
          </cell>
          <cell r="C87" t="str">
            <v>OWN</v>
          </cell>
          <cell r="D87" t="str">
            <v>RET</v>
          </cell>
          <cell r="E87" t="str">
            <v>SS</v>
          </cell>
          <cell r="G87" t="str">
            <v>CA</v>
          </cell>
          <cell r="H87" t="str">
            <v>ON</v>
          </cell>
          <cell r="I87" t="str">
            <v>ISL</v>
          </cell>
          <cell r="K87" t="str">
            <v>NORTH</v>
          </cell>
          <cell r="L87">
            <v>0.9411764705882353</v>
          </cell>
          <cell r="M87">
            <v>1</v>
          </cell>
          <cell r="N87">
            <v>12</v>
          </cell>
          <cell r="O87" t="str">
            <v>RE1010</v>
          </cell>
          <cell r="P87" t="str">
            <v>Atrium Retirement Residence</v>
          </cell>
          <cell r="R87" t="str">
            <v>Orillia</v>
          </cell>
          <cell r="S87">
            <v>1997</v>
          </cell>
          <cell r="V87">
            <v>37938</v>
          </cell>
          <cell r="X87">
            <v>0</v>
          </cell>
          <cell r="Y87">
            <v>0</v>
          </cell>
          <cell r="Z87">
            <v>51</v>
          </cell>
          <cell r="AA87">
            <v>51</v>
          </cell>
          <cell r="AE87">
            <v>0</v>
          </cell>
          <cell r="AF87">
            <v>0</v>
          </cell>
          <cell r="AG87">
            <v>0</v>
          </cell>
          <cell r="AH87">
            <v>51</v>
          </cell>
          <cell r="AI87">
            <v>51</v>
          </cell>
          <cell r="AJ87">
            <v>0</v>
          </cell>
          <cell r="AK87">
            <v>0</v>
          </cell>
          <cell r="AL87">
            <v>51</v>
          </cell>
          <cell r="AM87">
            <v>51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51</v>
          </cell>
          <cell r="AU87">
            <v>51</v>
          </cell>
          <cell r="AV87">
            <v>0</v>
          </cell>
          <cell r="AW87">
            <v>0</v>
          </cell>
          <cell r="AX87">
            <v>50</v>
          </cell>
          <cell r="AY87">
            <v>50</v>
          </cell>
          <cell r="BB87">
            <v>50</v>
          </cell>
          <cell r="BC87">
            <v>-1</v>
          </cell>
          <cell r="BD87">
            <v>72</v>
          </cell>
          <cell r="BO87" t="str">
            <v>RE1010</v>
          </cell>
        </row>
        <row r="88">
          <cell r="A88">
            <v>84</v>
          </cell>
          <cell r="B88">
            <v>1</v>
          </cell>
          <cell r="C88" t="str">
            <v>OWN</v>
          </cell>
          <cell r="D88" t="str">
            <v>RET</v>
          </cell>
          <cell r="E88" t="str">
            <v>SS</v>
          </cell>
          <cell r="G88" t="str">
            <v>CA</v>
          </cell>
          <cell r="H88" t="str">
            <v>ON</v>
          </cell>
          <cell r="I88" t="str">
            <v>ISL</v>
          </cell>
          <cell r="K88" t="str">
            <v>NORTH</v>
          </cell>
          <cell r="L88">
            <v>1</v>
          </cell>
          <cell r="M88">
            <v>1</v>
          </cell>
          <cell r="N88">
            <v>5</v>
          </cell>
          <cell r="O88" t="str">
            <v>RE1054</v>
          </cell>
          <cell r="P88" t="str">
            <v>Southwind Retirement Residence</v>
          </cell>
          <cell r="R88" t="str">
            <v>Sudbury</v>
          </cell>
          <cell r="S88">
            <v>2004</v>
          </cell>
          <cell r="V88">
            <v>39043</v>
          </cell>
          <cell r="X88">
            <v>0</v>
          </cell>
          <cell r="Y88">
            <v>0</v>
          </cell>
          <cell r="Z88">
            <v>80</v>
          </cell>
          <cell r="AA88">
            <v>80</v>
          </cell>
          <cell r="AE88">
            <v>0</v>
          </cell>
          <cell r="AF88">
            <v>0</v>
          </cell>
          <cell r="AG88">
            <v>0</v>
          </cell>
          <cell r="AH88">
            <v>80</v>
          </cell>
          <cell r="AI88">
            <v>80</v>
          </cell>
          <cell r="AJ88">
            <v>0</v>
          </cell>
          <cell r="AK88">
            <v>0</v>
          </cell>
          <cell r="AL88">
            <v>80</v>
          </cell>
          <cell r="AM88">
            <v>80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80</v>
          </cell>
          <cell r="AU88">
            <v>80</v>
          </cell>
          <cell r="AV88">
            <v>0</v>
          </cell>
          <cell r="AW88">
            <v>0</v>
          </cell>
          <cell r="AX88">
            <v>80</v>
          </cell>
          <cell r="AY88">
            <v>80</v>
          </cell>
          <cell r="BB88">
            <v>80</v>
          </cell>
          <cell r="BC88">
            <v>0</v>
          </cell>
          <cell r="BD88">
            <v>73</v>
          </cell>
          <cell r="BO88" t="str">
            <v>RE1054</v>
          </cell>
        </row>
        <row r="89">
          <cell r="A89">
            <v>85</v>
          </cell>
          <cell r="B89">
            <v>1</v>
          </cell>
          <cell r="C89" t="str">
            <v>OWN</v>
          </cell>
          <cell r="D89" t="str">
            <v>RET</v>
          </cell>
          <cell r="E89" t="str">
            <v>SS</v>
          </cell>
          <cell r="G89" t="str">
            <v>CA</v>
          </cell>
          <cell r="H89" t="str">
            <v>ON</v>
          </cell>
          <cell r="I89" t="str">
            <v>ISL</v>
          </cell>
          <cell r="K89" t="str">
            <v>NORTH</v>
          </cell>
          <cell r="L89">
            <v>0.9888888888888889</v>
          </cell>
          <cell r="M89">
            <v>1</v>
          </cell>
          <cell r="N89">
            <v>9</v>
          </cell>
          <cell r="O89" t="str">
            <v>RE1029</v>
          </cell>
          <cell r="P89" t="str">
            <v>Meadowbrook Retirement Village  -Ret.</v>
          </cell>
          <cell r="R89" t="str">
            <v>Sudbury</v>
          </cell>
          <cell r="S89">
            <v>2000</v>
          </cell>
          <cell r="V89">
            <v>37938</v>
          </cell>
          <cell r="X89">
            <v>0</v>
          </cell>
          <cell r="Y89">
            <v>0</v>
          </cell>
          <cell r="Z89">
            <v>162</v>
          </cell>
          <cell r="AA89">
            <v>162</v>
          </cell>
          <cell r="AE89">
            <v>0</v>
          </cell>
          <cell r="AF89">
            <v>0</v>
          </cell>
          <cell r="AG89">
            <v>0</v>
          </cell>
          <cell r="AH89">
            <v>162</v>
          </cell>
          <cell r="AI89">
            <v>162</v>
          </cell>
          <cell r="AJ89">
            <v>0</v>
          </cell>
          <cell r="AK89">
            <v>0</v>
          </cell>
          <cell r="AL89">
            <v>162</v>
          </cell>
          <cell r="AM89">
            <v>162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162</v>
          </cell>
          <cell r="AU89">
            <v>162</v>
          </cell>
          <cell r="AV89">
            <v>0</v>
          </cell>
          <cell r="AW89">
            <v>0</v>
          </cell>
          <cell r="AX89">
            <v>162</v>
          </cell>
          <cell r="AY89">
            <v>162</v>
          </cell>
          <cell r="BB89">
            <v>162</v>
          </cell>
          <cell r="BC89">
            <v>0</v>
          </cell>
          <cell r="BD89">
            <v>45</v>
          </cell>
          <cell r="BO89" t="str">
            <v>RE1029</v>
          </cell>
        </row>
        <row r="90">
          <cell r="A90">
            <v>86</v>
          </cell>
          <cell r="B90">
            <v>1</v>
          </cell>
          <cell r="C90" t="str">
            <v>OWN</v>
          </cell>
          <cell r="D90" t="str">
            <v>RET</v>
          </cell>
          <cell r="E90" t="str">
            <v>SS</v>
          </cell>
          <cell r="G90" t="str">
            <v>CA</v>
          </cell>
          <cell r="H90" t="str">
            <v>ATL</v>
          </cell>
          <cell r="I90" t="str">
            <v>AL</v>
          </cell>
          <cell r="K90" t="str">
            <v>NFLD</v>
          </cell>
          <cell r="L90">
            <v>0.9807692307692307</v>
          </cell>
          <cell r="M90">
            <v>1</v>
          </cell>
          <cell r="N90">
            <v>41</v>
          </cell>
          <cell r="O90" t="str">
            <v>RE1053</v>
          </cell>
          <cell r="P90" t="str">
            <v>Elizabeth Towers</v>
          </cell>
          <cell r="R90" t="str">
            <v>St. John's</v>
          </cell>
          <cell r="S90">
            <v>1968</v>
          </cell>
          <cell r="T90">
            <v>1991</v>
          </cell>
          <cell r="V90">
            <v>38930</v>
          </cell>
          <cell r="X90">
            <v>0</v>
          </cell>
          <cell r="Y90">
            <v>104</v>
          </cell>
          <cell r="Z90">
            <v>0</v>
          </cell>
          <cell r="AA90">
            <v>104</v>
          </cell>
          <cell r="AE90">
            <v>0</v>
          </cell>
          <cell r="AF90">
            <v>0</v>
          </cell>
          <cell r="AG90">
            <v>104</v>
          </cell>
          <cell r="AH90">
            <v>0</v>
          </cell>
          <cell r="AI90">
            <v>104</v>
          </cell>
          <cell r="AJ90">
            <v>0</v>
          </cell>
          <cell r="AK90">
            <v>104</v>
          </cell>
          <cell r="AL90">
            <v>0</v>
          </cell>
          <cell r="AM90">
            <v>104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104</v>
          </cell>
          <cell r="AT90">
            <v>0</v>
          </cell>
          <cell r="AU90">
            <v>104</v>
          </cell>
          <cell r="AV90">
            <v>0</v>
          </cell>
          <cell r="AW90">
            <v>104</v>
          </cell>
          <cell r="AX90">
            <v>0</v>
          </cell>
          <cell r="AY90">
            <v>104</v>
          </cell>
          <cell r="BB90">
            <v>104</v>
          </cell>
          <cell r="BC90">
            <v>0</v>
          </cell>
          <cell r="BD90">
            <v>55</v>
          </cell>
          <cell r="BO90" t="str">
            <v>RE1053</v>
          </cell>
        </row>
        <row r="91">
          <cell r="A91">
            <v>87</v>
          </cell>
          <cell r="B91">
            <v>1</v>
          </cell>
          <cell r="C91" t="str">
            <v>OWN</v>
          </cell>
          <cell r="D91" t="str">
            <v>RET</v>
          </cell>
          <cell r="E91" t="str">
            <v>SS</v>
          </cell>
          <cell r="G91" t="str">
            <v>CA</v>
          </cell>
          <cell r="H91" t="str">
            <v>BC</v>
          </cell>
          <cell r="I91" t="str">
            <v>ISL</v>
          </cell>
          <cell r="K91" t="str">
            <v>BC</v>
          </cell>
          <cell r="L91">
            <v>0.875</v>
          </cell>
          <cell r="M91">
            <v>1</v>
          </cell>
          <cell r="N91">
            <v>22</v>
          </cell>
          <cell r="O91" t="str">
            <v>RW1029</v>
          </cell>
          <cell r="P91" t="str">
            <v>Birchwood Retirement Residence</v>
          </cell>
          <cell r="R91" t="str">
            <v>Chilliwack</v>
          </cell>
          <cell r="S91">
            <v>1987</v>
          </cell>
          <cell r="V91">
            <v>37938</v>
          </cell>
          <cell r="X91">
            <v>0</v>
          </cell>
          <cell r="Y91">
            <v>0</v>
          </cell>
          <cell r="Z91">
            <v>80</v>
          </cell>
          <cell r="AA91">
            <v>80</v>
          </cell>
          <cell r="AE91">
            <v>0</v>
          </cell>
          <cell r="AF91">
            <v>0</v>
          </cell>
          <cell r="AG91">
            <v>0</v>
          </cell>
          <cell r="AH91">
            <v>80</v>
          </cell>
          <cell r="AI91">
            <v>80</v>
          </cell>
          <cell r="AJ91">
            <v>0</v>
          </cell>
          <cell r="AK91">
            <v>0</v>
          </cell>
          <cell r="AL91">
            <v>80</v>
          </cell>
          <cell r="AM91">
            <v>80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80</v>
          </cell>
          <cell r="AU91">
            <v>80</v>
          </cell>
          <cell r="AV91">
            <v>0</v>
          </cell>
          <cell r="AW91">
            <v>0</v>
          </cell>
          <cell r="AX91">
            <v>80</v>
          </cell>
          <cell r="AY91">
            <v>80</v>
          </cell>
          <cell r="BB91">
            <v>80</v>
          </cell>
          <cell r="BC91">
            <v>0</v>
          </cell>
          <cell r="BD91">
            <v>50</v>
          </cell>
          <cell r="BO91" t="str">
            <v>RW1029</v>
          </cell>
        </row>
        <row r="92">
          <cell r="A92">
            <v>88</v>
          </cell>
          <cell r="B92">
            <v>1</v>
          </cell>
          <cell r="C92" t="str">
            <v>OWN</v>
          </cell>
          <cell r="D92" t="str">
            <v>RET</v>
          </cell>
          <cell r="E92" t="str">
            <v>SS</v>
          </cell>
          <cell r="G92" t="str">
            <v>CA</v>
          </cell>
          <cell r="H92" t="str">
            <v>BC</v>
          </cell>
          <cell r="I92" t="str">
            <v>ISL</v>
          </cell>
          <cell r="K92" t="str">
            <v>BC</v>
          </cell>
          <cell r="L92">
            <v>0.9173553719008265</v>
          </cell>
          <cell r="M92">
            <v>1</v>
          </cell>
          <cell r="N92">
            <v>11</v>
          </cell>
          <cell r="O92" t="str">
            <v>RW1000</v>
          </cell>
          <cell r="P92" t="str">
            <v>Lynnwood Retirement Home</v>
          </cell>
          <cell r="R92" t="str">
            <v>Chilliwack</v>
          </cell>
          <cell r="S92">
            <v>1998</v>
          </cell>
          <cell r="V92">
            <v>38047</v>
          </cell>
          <cell r="X92">
            <v>0</v>
          </cell>
          <cell r="Y92">
            <v>0</v>
          </cell>
          <cell r="Z92">
            <v>121</v>
          </cell>
          <cell r="AA92">
            <v>121</v>
          </cell>
          <cell r="AE92">
            <v>0</v>
          </cell>
          <cell r="AF92">
            <v>0</v>
          </cell>
          <cell r="AG92">
            <v>0</v>
          </cell>
          <cell r="AH92">
            <v>121</v>
          </cell>
          <cell r="AI92">
            <v>121</v>
          </cell>
          <cell r="AJ92">
            <v>0</v>
          </cell>
          <cell r="AK92">
            <v>0</v>
          </cell>
          <cell r="AL92">
            <v>121</v>
          </cell>
          <cell r="AM92">
            <v>121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121</v>
          </cell>
          <cell r="AU92">
            <v>121</v>
          </cell>
          <cell r="AV92">
            <v>0</v>
          </cell>
          <cell r="AW92">
            <v>0</v>
          </cell>
          <cell r="AX92">
            <v>121</v>
          </cell>
          <cell r="AY92">
            <v>121</v>
          </cell>
          <cell r="BB92">
            <v>121</v>
          </cell>
          <cell r="BC92">
            <v>0</v>
          </cell>
          <cell r="BD92">
            <v>80</v>
          </cell>
          <cell r="BO92" t="str">
            <v>RW1000</v>
          </cell>
        </row>
        <row r="93">
          <cell r="A93">
            <v>89</v>
          </cell>
          <cell r="B93">
            <v>1</v>
          </cell>
          <cell r="C93" t="str">
            <v>OWN</v>
          </cell>
          <cell r="D93" t="str">
            <v>RET</v>
          </cell>
          <cell r="E93" t="str">
            <v>SS</v>
          </cell>
          <cell r="G93" t="str">
            <v>CA</v>
          </cell>
          <cell r="H93" t="str">
            <v>BC</v>
          </cell>
          <cell r="I93" t="str">
            <v>ISL</v>
          </cell>
          <cell r="K93" t="str">
            <v>BC</v>
          </cell>
          <cell r="L93">
            <v>0.6326530612244898</v>
          </cell>
          <cell r="M93">
            <v>1</v>
          </cell>
          <cell r="N93">
            <v>3</v>
          </cell>
          <cell r="O93" t="str">
            <v>RW1032</v>
          </cell>
          <cell r="P93" t="str">
            <v>Hampton House</v>
          </cell>
          <cell r="R93" t="str">
            <v>Chilliwack</v>
          </cell>
          <cell r="S93">
            <v>2006</v>
          </cell>
          <cell r="V93">
            <v>39065</v>
          </cell>
          <cell r="X93">
            <v>0</v>
          </cell>
          <cell r="Y93">
            <v>0</v>
          </cell>
          <cell r="Z93">
            <v>98</v>
          </cell>
          <cell r="AA93">
            <v>98</v>
          </cell>
          <cell r="AE93">
            <v>0</v>
          </cell>
          <cell r="AF93">
            <v>0</v>
          </cell>
          <cell r="AG93">
            <v>0</v>
          </cell>
          <cell r="AH93">
            <v>98</v>
          </cell>
          <cell r="AI93">
            <v>98</v>
          </cell>
          <cell r="AJ93">
            <v>0</v>
          </cell>
          <cell r="AK93">
            <v>0</v>
          </cell>
          <cell r="AL93">
            <v>98</v>
          </cell>
          <cell r="AM93">
            <v>98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98</v>
          </cell>
          <cell r="AU93">
            <v>98</v>
          </cell>
          <cell r="AV93">
            <v>0</v>
          </cell>
          <cell r="AW93">
            <v>0</v>
          </cell>
          <cell r="AX93">
            <v>97</v>
          </cell>
          <cell r="AY93">
            <v>97</v>
          </cell>
          <cell r="BB93">
            <v>97</v>
          </cell>
          <cell r="BC93">
            <v>-1</v>
          </cell>
          <cell r="BD93">
            <v>90</v>
          </cell>
          <cell r="BO93" t="str">
            <v>RW1032</v>
          </cell>
        </row>
        <row r="94">
          <cell r="A94">
            <v>90</v>
          </cell>
          <cell r="B94">
            <v>1</v>
          </cell>
          <cell r="C94" t="str">
            <v>OWN</v>
          </cell>
          <cell r="D94" t="str">
            <v>RET</v>
          </cell>
          <cell r="E94" t="str">
            <v>SS</v>
          </cell>
          <cell r="G94" t="str">
            <v>CA</v>
          </cell>
          <cell r="H94" t="str">
            <v>BC</v>
          </cell>
          <cell r="I94" t="str">
            <v>ISL</v>
          </cell>
          <cell r="K94" t="str">
            <v>BC</v>
          </cell>
          <cell r="L94">
            <v>0.8031496062992126</v>
          </cell>
          <cell r="M94">
            <v>0.5</v>
          </cell>
          <cell r="N94">
            <v>4</v>
          </cell>
          <cell r="O94" t="str">
            <v>RW1033</v>
          </cell>
          <cell r="P94" t="str">
            <v>Peninsula</v>
          </cell>
          <cell r="Q94" t="str">
            <v>(4)</v>
          </cell>
          <cell r="R94" t="str">
            <v>South Surrey</v>
          </cell>
          <cell r="S94">
            <v>2005</v>
          </cell>
          <cell r="V94">
            <v>39079</v>
          </cell>
          <cell r="X94">
            <v>0</v>
          </cell>
          <cell r="Y94">
            <v>0</v>
          </cell>
          <cell r="Z94">
            <v>127</v>
          </cell>
          <cell r="AA94">
            <v>127</v>
          </cell>
          <cell r="AE94">
            <v>0</v>
          </cell>
          <cell r="AF94">
            <v>0</v>
          </cell>
          <cell r="AG94">
            <v>0</v>
          </cell>
          <cell r="AH94">
            <v>127</v>
          </cell>
          <cell r="AI94">
            <v>127</v>
          </cell>
          <cell r="AJ94">
            <v>0</v>
          </cell>
          <cell r="AK94">
            <v>0</v>
          </cell>
          <cell r="AL94">
            <v>63.5</v>
          </cell>
          <cell r="AM94">
            <v>63.5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63.5</v>
          </cell>
          <cell r="AU94">
            <v>63.5</v>
          </cell>
          <cell r="AV94">
            <v>0</v>
          </cell>
          <cell r="AW94">
            <v>0</v>
          </cell>
          <cell r="AX94">
            <v>127</v>
          </cell>
          <cell r="AY94">
            <v>127</v>
          </cell>
          <cell r="BB94">
            <v>127</v>
          </cell>
          <cell r="BC94">
            <v>0</v>
          </cell>
          <cell r="BD94">
            <v>72</v>
          </cell>
          <cell r="BO94" t="str">
            <v>RW1033</v>
          </cell>
        </row>
        <row r="95">
          <cell r="A95">
            <v>91</v>
          </cell>
          <cell r="B95">
            <v>1</v>
          </cell>
          <cell r="C95" t="str">
            <v>OWN</v>
          </cell>
          <cell r="D95" t="str">
            <v>RET</v>
          </cell>
          <cell r="E95" t="str">
            <v>SS</v>
          </cell>
          <cell r="G95" t="str">
            <v>CA</v>
          </cell>
          <cell r="H95" t="str">
            <v>BC</v>
          </cell>
          <cell r="I95" t="str">
            <v>ISL</v>
          </cell>
          <cell r="K95" t="str">
            <v>BC</v>
          </cell>
          <cell r="L95">
            <v>0.85</v>
          </cell>
          <cell r="M95">
            <v>1</v>
          </cell>
          <cell r="N95">
            <v>7</v>
          </cell>
          <cell r="O95" t="str">
            <v>RW1001</v>
          </cell>
          <cell r="P95" t="str">
            <v>Willow Manor</v>
          </cell>
          <cell r="R95" t="str">
            <v>Maple Ridge</v>
          </cell>
          <cell r="S95">
            <v>2002</v>
          </cell>
          <cell r="V95">
            <v>38197</v>
          </cell>
          <cell r="X95">
            <v>35</v>
          </cell>
          <cell r="Y95">
            <v>0</v>
          </cell>
          <cell r="Z95">
            <v>98</v>
          </cell>
          <cell r="AA95">
            <v>133</v>
          </cell>
          <cell r="AE95">
            <v>0</v>
          </cell>
          <cell r="AF95">
            <v>35</v>
          </cell>
          <cell r="AG95">
            <v>0</v>
          </cell>
          <cell r="AH95">
            <v>98</v>
          </cell>
          <cell r="AI95">
            <v>133</v>
          </cell>
          <cell r="AJ95">
            <v>35</v>
          </cell>
          <cell r="AK95">
            <v>0</v>
          </cell>
          <cell r="AL95">
            <v>98</v>
          </cell>
          <cell r="AM95">
            <v>133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35</v>
          </cell>
          <cell r="AS95">
            <v>0</v>
          </cell>
          <cell r="AT95">
            <v>98</v>
          </cell>
          <cell r="AU95">
            <v>133</v>
          </cell>
          <cell r="AV95">
            <v>35</v>
          </cell>
          <cell r="AW95">
            <v>0</v>
          </cell>
          <cell r="AX95">
            <v>100</v>
          </cell>
          <cell r="AY95">
            <v>135</v>
          </cell>
          <cell r="BB95">
            <v>135</v>
          </cell>
          <cell r="BC95">
            <v>2</v>
          </cell>
          <cell r="BD95">
            <v>104</v>
          </cell>
          <cell r="BO95" t="str">
            <v>RW1001</v>
          </cell>
        </row>
        <row r="96">
          <cell r="A96">
            <v>92</v>
          </cell>
          <cell r="B96">
            <v>1</v>
          </cell>
          <cell r="C96" t="str">
            <v>OWN</v>
          </cell>
          <cell r="D96" t="str">
            <v>RET</v>
          </cell>
          <cell r="E96" t="str">
            <v>SS</v>
          </cell>
          <cell r="G96" t="str">
            <v>CA</v>
          </cell>
          <cell r="H96" t="str">
            <v>BC</v>
          </cell>
          <cell r="I96" t="str">
            <v>ISL</v>
          </cell>
          <cell r="K96" t="str">
            <v>BC</v>
          </cell>
          <cell r="L96">
            <v>0.9142857142857143</v>
          </cell>
          <cell r="M96">
            <v>1</v>
          </cell>
          <cell r="N96">
            <v>6</v>
          </cell>
          <cell r="O96" t="str">
            <v>RW1003</v>
          </cell>
          <cell r="P96" t="str">
            <v>Carrington House</v>
          </cell>
          <cell r="R96" t="str">
            <v>Mission</v>
          </cell>
          <cell r="S96">
            <v>2003</v>
          </cell>
          <cell r="V96">
            <v>38231</v>
          </cell>
          <cell r="X96">
            <v>0</v>
          </cell>
          <cell r="Y96">
            <v>0</v>
          </cell>
          <cell r="Z96">
            <v>70</v>
          </cell>
          <cell r="AA96">
            <v>70</v>
          </cell>
          <cell r="AE96">
            <v>0</v>
          </cell>
          <cell r="AF96">
            <v>0</v>
          </cell>
          <cell r="AG96">
            <v>0</v>
          </cell>
          <cell r="AH96">
            <v>70</v>
          </cell>
          <cell r="AI96">
            <v>70</v>
          </cell>
          <cell r="AJ96">
            <v>0</v>
          </cell>
          <cell r="AK96">
            <v>0</v>
          </cell>
          <cell r="AL96">
            <v>70</v>
          </cell>
          <cell r="AM96">
            <v>70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70</v>
          </cell>
          <cell r="AU96">
            <v>70</v>
          </cell>
          <cell r="AV96">
            <v>0</v>
          </cell>
          <cell r="AW96">
            <v>0</v>
          </cell>
          <cell r="AX96">
            <v>70</v>
          </cell>
          <cell r="AY96">
            <v>70</v>
          </cell>
          <cell r="BB96">
            <v>70</v>
          </cell>
          <cell r="BC96">
            <v>0</v>
          </cell>
          <cell r="BD96">
            <v>80</v>
          </cell>
          <cell r="BO96" t="str">
            <v>RW1003</v>
          </cell>
        </row>
        <row r="97">
          <cell r="A97">
            <v>93</v>
          </cell>
          <cell r="B97">
            <v>1</v>
          </cell>
          <cell r="C97" t="str">
            <v>OWN</v>
          </cell>
          <cell r="D97" t="str">
            <v>RET</v>
          </cell>
          <cell r="E97" t="str">
            <v>SS</v>
          </cell>
          <cell r="G97" t="str">
            <v>CA</v>
          </cell>
          <cell r="H97" t="str">
            <v>BC</v>
          </cell>
          <cell r="I97" t="str">
            <v>ISL</v>
          </cell>
          <cell r="K97" t="str">
            <v>BC</v>
          </cell>
          <cell r="L97">
            <v>1</v>
          </cell>
          <cell r="M97">
            <v>1</v>
          </cell>
          <cell r="N97">
            <v>6</v>
          </cell>
          <cell r="O97" t="str">
            <v>RW1007</v>
          </cell>
          <cell r="P97" t="str">
            <v>Carrington Place</v>
          </cell>
          <cell r="R97" t="str">
            <v>Vernon </v>
          </cell>
          <cell r="S97">
            <v>2003</v>
          </cell>
          <cell r="V97">
            <v>38503</v>
          </cell>
          <cell r="X97">
            <v>0</v>
          </cell>
          <cell r="Y97">
            <v>5</v>
          </cell>
          <cell r="Z97">
            <v>67</v>
          </cell>
          <cell r="AA97">
            <v>72</v>
          </cell>
          <cell r="AE97">
            <v>0</v>
          </cell>
          <cell r="AF97">
            <v>0</v>
          </cell>
          <cell r="AG97">
            <v>5</v>
          </cell>
          <cell r="AH97">
            <v>67</v>
          </cell>
          <cell r="AI97">
            <v>72</v>
          </cell>
          <cell r="AJ97">
            <v>0</v>
          </cell>
          <cell r="AK97">
            <v>5</v>
          </cell>
          <cell r="AL97">
            <v>67</v>
          </cell>
          <cell r="AM97">
            <v>72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5</v>
          </cell>
          <cell r="AT97">
            <v>67</v>
          </cell>
          <cell r="AU97">
            <v>72</v>
          </cell>
          <cell r="AV97">
            <v>0</v>
          </cell>
          <cell r="AW97">
            <v>5</v>
          </cell>
          <cell r="AX97">
            <v>67</v>
          </cell>
          <cell r="AY97">
            <v>72</v>
          </cell>
          <cell r="BB97">
            <v>72</v>
          </cell>
          <cell r="BC97">
            <v>0</v>
          </cell>
          <cell r="BD97">
            <v>121</v>
          </cell>
          <cell r="BO97" t="str">
            <v>RW1007</v>
          </cell>
        </row>
        <row r="98">
          <cell r="A98">
            <v>94</v>
          </cell>
          <cell r="C98" t="str">
            <v>OWN</v>
          </cell>
          <cell r="D98" t="str">
            <v>RET</v>
          </cell>
          <cell r="E98" t="str">
            <v>ACQ</v>
          </cell>
          <cell r="F98" t="str">
            <v>IG</v>
          </cell>
          <cell r="G98" t="str">
            <v>CA</v>
          </cell>
          <cell r="H98" t="str">
            <v>BC</v>
          </cell>
          <cell r="I98" t="str">
            <v>ISL</v>
          </cell>
          <cell r="K98" t="str">
            <v>BC</v>
          </cell>
          <cell r="L98">
            <v>0</v>
          </cell>
          <cell r="M98">
            <v>1</v>
          </cell>
          <cell r="O98" t="str">
            <v>RW1007</v>
          </cell>
          <cell r="P98" t="str">
            <v>Carrington Place</v>
          </cell>
          <cell r="R98" t="str">
            <v>Vernon </v>
          </cell>
          <cell r="AA98">
            <v>0</v>
          </cell>
          <cell r="AD98">
            <v>71</v>
          </cell>
          <cell r="AE98">
            <v>71</v>
          </cell>
          <cell r="AF98">
            <v>0</v>
          </cell>
          <cell r="AG98">
            <v>0</v>
          </cell>
          <cell r="AH98">
            <v>71</v>
          </cell>
          <cell r="AI98">
            <v>71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71</v>
          </cell>
          <cell r="AQ98">
            <v>71</v>
          </cell>
          <cell r="AR98">
            <v>0</v>
          </cell>
          <cell r="AS98">
            <v>0</v>
          </cell>
          <cell r="AT98">
            <v>71</v>
          </cell>
          <cell r="AU98">
            <v>71</v>
          </cell>
          <cell r="AY98">
            <v>0</v>
          </cell>
          <cell r="BB98">
            <v>71</v>
          </cell>
          <cell r="BC98">
            <v>0</v>
          </cell>
          <cell r="BD98">
            <v>97</v>
          </cell>
          <cell r="BO98" t="str">
            <v>RW1007</v>
          </cell>
        </row>
        <row r="99">
          <cell r="A99">
            <v>95</v>
          </cell>
          <cell r="B99">
            <v>1</v>
          </cell>
          <cell r="C99" t="str">
            <v>OWN</v>
          </cell>
          <cell r="D99" t="str">
            <v>RET</v>
          </cell>
          <cell r="E99" t="str">
            <v>SS</v>
          </cell>
          <cell r="G99" t="str">
            <v>CA</v>
          </cell>
          <cell r="H99" t="str">
            <v>BC</v>
          </cell>
          <cell r="I99" t="str">
            <v>LTC</v>
          </cell>
          <cell r="K99" t="str">
            <v>BC</v>
          </cell>
          <cell r="L99">
            <v>0.9366197183098591</v>
          </cell>
          <cell r="M99">
            <v>1</v>
          </cell>
          <cell r="N99">
            <v>43</v>
          </cell>
          <cell r="O99" t="str">
            <v>RW1008</v>
          </cell>
          <cell r="P99" t="str">
            <v>Carlton Gardens</v>
          </cell>
          <cell r="R99" t="str">
            <v>Burnaby</v>
          </cell>
          <cell r="S99">
            <v>1966</v>
          </cell>
          <cell r="V99">
            <v>38544</v>
          </cell>
          <cell r="X99">
            <v>142</v>
          </cell>
          <cell r="Y99">
            <v>0</v>
          </cell>
          <cell r="Z99">
            <v>0</v>
          </cell>
          <cell r="AA99">
            <v>142</v>
          </cell>
          <cell r="AE99">
            <v>0</v>
          </cell>
          <cell r="AF99">
            <v>142</v>
          </cell>
          <cell r="AG99">
            <v>0</v>
          </cell>
          <cell r="AH99">
            <v>0</v>
          </cell>
          <cell r="AI99">
            <v>142</v>
          </cell>
          <cell r="AJ99">
            <v>142</v>
          </cell>
          <cell r="AK99">
            <v>0</v>
          </cell>
          <cell r="AL99">
            <v>0</v>
          </cell>
          <cell r="AM99">
            <v>142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142</v>
          </cell>
          <cell r="AS99">
            <v>0</v>
          </cell>
          <cell r="AT99">
            <v>0</v>
          </cell>
          <cell r="AU99">
            <v>142</v>
          </cell>
          <cell r="AV99">
            <v>142</v>
          </cell>
          <cell r="AW99">
            <v>0</v>
          </cell>
          <cell r="AX99">
            <v>0</v>
          </cell>
          <cell r="AY99">
            <v>142</v>
          </cell>
          <cell r="BB99">
            <v>142</v>
          </cell>
          <cell r="BC99">
            <v>0</v>
          </cell>
          <cell r="BD99">
            <v>127</v>
          </cell>
          <cell r="BO99" t="str">
            <v>RW1008</v>
          </cell>
        </row>
        <row r="100">
          <cell r="A100">
            <v>96</v>
          </cell>
          <cell r="B100">
            <v>1</v>
          </cell>
          <cell r="C100" t="str">
            <v>OWN</v>
          </cell>
          <cell r="D100" t="str">
            <v>RET</v>
          </cell>
          <cell r="E100" t="str">
            <v>SS</v>
          </cell>
          <cell r="G100" t="str">
            <v>CA</v>
          </cell>
          <cell r="H100" t="str">
            <v>BC</v>
          </cell>
          <cell r="I100" t="str">
            <v>LTC</v>
          </cell>
          <cell r="K100" t="str">
            <v>BC</v>
          </cell>
          <cell r="L100">
            <v>0.9851851851851852</v>
          </cell>
          <cell r="M100">
            <v>1</v>
          </cell>
          <cell r="N100">
            <v>67</v>
          </cell>
          <cell r="O100" t="str">
            <v>RW1013</v>
          </cell>
          <cell r="P100" t="str">
            <v>Malaspina Gardens</v>
          </cell>
          <cell r="R100" t="str">
            <v>Nanaimo</v>
          </cell>
          <cell r="S100">
            <v>1942</v>
          </cell>
          <cell r="T100">
            <v>1992</v>
          </cell>
          <cell r="V100">
            <v>38544</v>
          </cell>
          <cell r="X100">
            <v>135</v>
          </cell>
          <cell r="Y100">
            <v>0</v>
          </cell>
          <cell r="Z100">
            <v>0</v>
          </cell>
          <cell r="AA100">
            <v>135</v>
          </cell>
          <cell r="AE100">
            <v>0</v>
          </cell>
          <cell r="AF100">
            <v>135</v>
          </cell>
          <cell r="AG100">
            <v>0</v>
          </cell>
          <cell r="AH100">
            <v>0</v>
          </cell>
          <cell r="AI100">
            <v>135</v>
          </cell>
          <cell r="AJ100">
            <v>135</v>
          </cell>
          <cell r="AK100">
            <v>0</v>
          </cell>
          <cell r="AL100">
            <v>0</v>
          </cell>
          <cell r="AM100">
            <v>135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135</v>
          </cell>
          <cell r="AS100">
            <v>0</v>
          </cell>
          <cell r="AT100">
            <v>0</v>
          </cell>
          <cell r="AU100">
            <v>135</v>
          </cell>
          <cell r="AV100">
            <v>135</v>
          </cell>
          <cell r="AW100">
            <v>0</v>
          </cell>
          <cell r="AX100">
            <v>0</v>
          </cell>
          <cell r="AY100">
            <v>135</v>
          </cell>
          <cell r="BB100">
            <v>135</v>
          </cell>
          <cell r="BC100">
            <v>0</v>
          </cell>
          <cell r="BD100">
            <v>100</v>
          </cell>
          <cell r="BO100" t="str">
            <v>RW1013</v>
          </cell>
        </row>
        <row r="101">
          <cell r="A101">
            <v>97</v>
          </cell>
          <cell r="B101">
            <v>1</v>
          </cell>
          <cell r="C101" t="str">
            <v>OWN</v>
          </cell>
          <cell r="D101" t="str">
            <v>RET</v>
          </cell>
          <cell r="E101" t="str">
            <v>SS</v>
          </cell>
          <cell r="G101" t="str">
            <v>CA</v>
          </cell>
          <cell r="H101" t="str">
            <v>BC</v>
          </cell>
          <cell r="I101" t="str">
            <v>LTC</v>
          </cell>
          <cell r="K101" t="str">
            <v>BC</v>
          </cell>
          <cell r="L101">
            <v>0.9297</v>
          </cell>
          <cell r="M101">
            <v>1</v>
          </cell>
          <cell r="N101">
            <v>12</v>
          </cell>
          <cell r="O101" t="str">
            <v>RW1014</v>
          </cell>
          <cell r="P101" t="str">
            <v>Crescent Gardens</v>
          </cell>
          <cell r="R101" t="str">
            <v>South Surrey</v>
          </cell>
          <cell r="S101">
            <v>1997</v>
          </cell>
          <cell r="V101">
            <v>38544</v>
          </cell>
          <cell r="X101">
            <v>75</v>
          </cell>
          <cell r="Y101">
            <v>0</v>
          </cell>
          <cell r="Z101">
            <v>60</v>
          </cell>
          <cell r="AA101">
            <v>135</v>
          </cell>
          <cell r="AE101">
            <v>0</v>
          </cell>
          <cell r="AF101">
            <v>75</v>
          </cell>
          <cell r="AG101">
            <v>0</v>
          </cell>
          <cell r="AH101">
            <v>60</v>
          </cell>
          <cell r="AI101">
            <v>135</v>
          </cell>
          <cell r="AJ101">
            <v>75</v>
          </cell>
          <cell r="AK101">
            <v>0</v>
          </cell>
          <cell r="AL101">
            <v>60</v>
          </cell>
          <cell r="AM101">
            <v>135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75</v>
          </cell>
          <cell r="AS101">
            <v>0</v>
          </cell>
          <cell r="AT101">
            <v>60</v>
          </cell>
          <cell r="AU101">
            <v>135</v>
          </cell>
          <cell r="AV101">
            <v>75</v>
          </cell>
          <cell r="AW101">
            <v>0</v>
          </cell>
          <cell r="AX101">
            <v>57</v>
          </cell>
          <cell r="AY101">
            <v>132</v>
          </cell>
          <cell r="BB101">
            <v>132</v>
          </cell>
          <cell r="BC101">
            <v>-3</v>
          </cell>
          <cell r="BD101">
            <v>35</v>
          </cell>
          <cell r="BO101" t="str">
            <v>RW1014</v>
          </cell>
        </row>
        <row r="102">
          <cell r="A102">
            <v>98</v>
          </cell>
          <cell r="B102">
            <v>1</v>
          </cell>
          <cell r="C102" t="str">
            <v>OWN</v>
          </cell>
          <cell r="D102" t="str">
            <v>RET</v>
          </cell>
          <cell r="E102" t="str">
            <v>SS</v>
          </cell>
          <cell r="G102" t="str">
            <v>CA</v>
          </cell>
          <cell r="H102" t="str">
            <v>BC</v>
          </cell>
          <cell r="I102" t="str">
            <v>ISL</v>
          </cell>
          <cell r="K102" t="str">
            <v>BC</v>
          </cell>
          <cell r="L102">
            <v>0.9548387096774194</v>
          </cell>
          <cell r="M102">
            <v>1</v>
          </cell>
          <cell r="N102">
            <v>9</v>
          </cell>
          <cell r="O102" t="str">
            <v>RW1031</v>
          </cell>
          <cell r="P102" t="str">
            <v>Langley Gardens</v>
          </cell>
          <cell r="R102" t="str">
            <v>Langley</v>
          </cell>
          <cell r="S102">
            <v>2000</v>
          </cell>
          <cell r="V102">
            <v>38544</v>
          </cell>
          <cell r="X102">
            <v>92</v>
          </cell>
          <cell r="Y102">
            <v>0</v>
          </cell>
          <cell r="Z102">
            <v>119</v>
          </cell>
          <cell r="AA102">
            <v>211</v>
          </cell>
          <cell r="AE102">
            <v>0</v>
          </cell>
          <cell r="AF102">
            <v>92</v>
          </cell>
          <cell r="AG102">
            <v>0</v>
          </cell>
          <cell r="AH102">
            <v>119</v>
          </cell>
          <cell r="AI102">
            <v>211</v>
          </cell>
          <cell r="AJ102">
            <v>92</v>
          </cell>
          <cell r="AK102">
            <v>0</v>
          </cell>
          <cell r="AL102">
            <v>119</v>
          </cell>
          <cell r="AM102">
            <v>211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92</v>
          </cell>
          <cell r="AS102">
            <v>0</v>
          </cell>
          <cell r="AT102">
            <v>119</v>
          </cell>
          <cell r="AU102">
            <v>211</v>
          </cell>
          <cell r="AV102">
            <v>92</v>
          </cell>
          <cell r="AW102">
            <v>0</v>
          </cell>
          <cell r="AX102">
            <v>119</v>
          </cell>
          <cell r="AY102">
            <v>211</v>
          </cell>
          <cell r="BB102">
            <v>211</v>
          </cell>
          <cell r="BC102">
            <v>0</v>
          </cell>
          <cell r="BD102">
            <v>70</v>
          </cell>
          <cell r="BO102" t="str">
            <v>RW1031</v>
          </cell>
        </row>
        <row r="103">
          <cell r="A103">
            <v>99</v>
          </cell>
          <cell r="B103">
            <v>1</v>
          </cell>
          <cell r="C103" t="str">
            <v>OWN</v>
          </cell>
          <cell r="D103" t="str">
            <v>RET</v>
          </cell>
          <cell r="E103" t="str">
            <v>SS</v>
          </cell>
          <cell r="G103" t="str">
            <v>CA</v>
          </cell>
          <cell r="H103" t="str">
            <v>BC</v>
          </cell>
          <cell r="I103" t="str">
            <v>AL</v>
          </cell>
          <cell r="K103" t="str">
            <v>BC</v>
          </cell>
          <cell r="L103">
            <v>1</v>
          </cell>
          <cell r="M103">
            <v>1</v>
          </cell>
          <cell r="N103">
            <v>7</v>
          </cell>
          <cell r="O103" t="str">
            <v>RW1030</v>
          </cell>
          <cell r="P103" t="str">
            <v>Langley Gardens at Village Square</v>
          </cell>
          <cell r="R103" t="str">
            <v>Langley</v>
          </cell>
          <cell r="S103">
            <v>2002</v>
          </cell>
          <cell r="V103">
            <v>38544</v>
          </cell>
          <cell r="X103">
            <v>0</v>
          </cell>
          <cell r="Y103">
            <v>36</v>
          </cell>
          <cell r="Z103">
            <v>2</v>
          </cell>
          <cell r="AA103">
            <v>38</v>
          </cell>
          <cell r="AE103">
            <v>0</v>
          </cell>
          <cell r="AF103">
            <v>0</v>
          </cell>
          <cell r="AG103">
            <v>36</v>
          </cell>
          <cell r="AH103">
            <v>2</v>
          </cell>
          <cell r="AI103">
            <v>38</v>
          </cell>
          <cell r="AJ103">
            <v>0</v>
          </cell>
          <cell r="AK103">
            <v>36</v>
          </cell>
          <cell r="AL103">
            <v>2</v>
          </cell>
          <cell r="AM103">
            <v>38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36</v>
          </cell>
          <cell r="AT103">
            <v>2</v>
          </cell>
          <cell r="AU103">
            <v>38</v>
          </cell>
          <cell r="AV103">
            <v>0</v>
          </cell>
          <cell r="AW103">
            <v>36</v>
          </cell>
          <cell r="AX103">
            <v>2</v>
          </cell>
          <cell r="AY103">
            <v>38</v>
          </cell>
          <cell r="BB103">
            <v>38</v>
          </cell>
          <cell r="BC103">
            <v>0</v>
          </cell>
          <cell r="BD103">
            <v>72</v>
          </cell>
          <cell r="BO103" t="str">
            <v>RW1030</v>
          </cell>
        </row>
        <row r="104">
          <cell r="A104">
            <v>100</v>
          </cell>
          <cell r="B104">
            <v>1</v>
          </cell>
          <cell r="C104" t="str">
            <v>OWN</v>
          </cell>
          <cell r="D104" t="str">
            <v>RET</v>
          </cell>
          <cell r="E104" t="str">
            <v>SS</v>
          </cell>
          <cell r="G104" t="str">
            <v>CA</v>
          </cell>
          <cell r="H104" t="str">
            <v>ALB</v>
          </cell>
          <cell r="I104" t="str">
            <v>ISL</v>
          </cell>
          <cell r="K104" t="str">
            <v>ALB</v>
          </cell>
          <cell r="L104">
            <v>1</v>
          </cell>
          <cell r="M104">
            <v>1</v>
          </cell>
          <cell r="N104">
            <v>8</v>
          </cell>
          <cell r="O104" t="str">
            <v>RW2003</v>
          </cell>
          <cell r="P104" t="str">
            <v>Colonel Belcher</v>
          </cell>
          <cell r="Q104" t="str">
            <v>(5)</v>
          </cell>
          <cell r="R104" t="str">
            <v>Calgary</v>
          </cell>
          <cell r="S104">
            <v>2001</v>
          </cell>
          <cell r="V104">
            <v>37938</v>
          </cell>
          <cell r="X104">
            <v>0</v>
          </cell>
          <cell r="Y104">
            <v>30</v>
          </cell>
          <cell r="Z104">
            <v>145</v>
          </cell>
          <cell r="AA104">
            <v>175</v>
          </cell>
          <cell r="AE104">
            <v>0</v>
          </cell>
          <cell r="AF104">
            <v>0</v>
          </cell>
          <cell r="AG104">
            <v>30</v>
          </cell>
          <cell r="AH104">
            <v>145</v>
          </cell>
          <cell r="AI104">
            <v>175</v>
          </cell>
          <cell r="AJ104">
            <v>0</v>
          </cell>
          <cell r="AK104">
            <v>30</v>
          </cell>
          <cell r="AL104">
            <v>145</v>
          </cell>
          <cell r="AM104">
            <v>175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30</v>
          </cell>
          <cell r="AT104">
            <v>145</v>
          </cell>
          <cell r="AU104">
            <v>175</v>
          </cell>
          <cell r="AV104">
            <v>0</v>
          </cell>
          <cell r="AW104">
            <v>30</v>
          </cell>
          <cell r="AX104">
            <v>145</v>
          </cell>
          <cell r="AY104">
            <v>175</v>
          </cell>
          <cell r="BB104">
            <v>175</v>
          </cell>
          <cell r="BC104">
            <v>0</v>
          </cell>
          <cell r="BD104">
            <v>71</v>
          </cell>
          <cell r="BO104" t="str">
            <v>RW2003</v>
          </cell>
        </row>
        <row r="105">
          <cell r="A105">
            <v>101</v>
          </cell>
          <cell r="B105">
            <v>1</v>
          </cell>
          <cell r="C105" t="str">
            <v>OWN</v>
          </cell>
          <cell r="D105" t="str">
            <v>RET</v>
          </cell>
          <cell r="E105" t="str">
            <v>SS</v>
          </cell>
          <cell r="G105" t="str">
            <v>CA</v>
          </cell>
          <cell r="H105" t="str">
            <v>ALB</v>
          </cell>
          <cell r="I105" t="str">
            <v>AL</v>
          </cell>
          <cell r="K105" t="str">
            <v>ALB</v>
          </cell>
          <cell r="L105">
            <v>0.9659863945578231</v>
          </cell>
          <cell r="M105">
            <v>1</v>
          </cell>
          <cell r="N105">
            <v>7</v>
          </cell>
          <cell r="O105" t="str">
            <v>RW2005</v>
          </cell>
          <cell r="P105" t="str">
            <v>Eau Clair</v>
          </cell>
          <cell r="R105" t="str">
            <v>Calgary</v>
          </cell>
          <cell r="S105">
            <v>2002</v>
          </cell>
          <cell r="V105">
            <v>38626</v>
          </cell>
          <cell r="X105">
            <v>0</v>
          </cell>
          <cell r="Y105">
            <v>90</v>
          </cell>
          <cell r="Z105">
            <v>57</v>
          </cell>
          <cell r="AA105">
            <v>147</v>
          </cell>
          <cell r="AE105">
            <v>0</v>
          </cell>
          <cell r="AF105">
            <v>0</v>
          </cell>
          <cell r="AG105">
            <v>90</v>
          </cell>
          <cell r="AH105">
            <v>57</v>
          </cell>
          <cell r="AI105">
            <v>147</v>
          </cell>
          <cell r="AJ105">
            <v>0</v>
          </cell>
          <cell r="AK105">
            <v>90</v>
          </cell>
          <cell r="AL105">
            <v>57</v>
          </cell>
          <cell r="AM105">
            <v>147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90</v>
          </cell>
          <cell r="AT105">
            <v>57</v>
          </cell>
          <cell r="AU105">
            <v>147</v>
          </cell>
          <cell r="AV105">
            <v>0</v>
          </cell>
          <cell r="AW105">
            <v>90</v>
          </cell>
          <cell r="AX105">
            <v>57</v>
          </cell>
          <cell r="AY105">
            <v>147</v>
          </cell>
          <cell r="BB105">
            <v>147</v>
          </cell>
          <cell r="BC105">
            <v>0</v>
          </cell>
          <cell r="BD105">
            <v>142</v>
          </cell>
          <cell r="BO105" t="str">
            <v>RW2005</v>
          </cell>
        </row>
        <row r="106">
          <cell r="A106">
            <v>102</v>
          </cell>
          <cell r="B106">
            <v>1</v>
          </cell>
          <cell r="C106" t="str">
            <v>OWN</v>
          </cell>
          <cell r="D106" t="str">
            <v>RET</v>
          </cell>
          <cell r="E106" t="str">
            <v>SS</v>
          </cell>
          <cell r="G106" t="str">
            <v>CA</v>
          </cell>
          <cell r="H106" t="str">
            <v>ALB</v>
          </cell>
          <cell r="I106" t="str">
            <v>AL</v>
          </cell>
          <cell r="K106" t="str">
            <v>ALB</v>
          </cell>
          <cell r="L106">
            <v>0.9791666666666666</v>
          </cell>
          <cell r="M106">
            <v>1</v>
          </cell>
          <cell r="N106">
            <v>10</v>
          </cell>
          <cell r="O106" t="str">
            <v>RW2000</v>
          </cell>
          <cell r="P106" t="str">
            <v>Country Cottage</v>
          </cell>
          <cell r="R106" t="str">
            <v>Sherwood Park</v>
          </cell>
          <cell r="S106">
            <v>1999</v>
          </cell>
          <cell r="V106">
            <v>37938</v>
          </cell>
          <cell r="X106">
            <v>0</v>
          </cell>
          <cell r="Y106">
            <v>26</v>
          </cell>
          <cell r="Z106">
            <v>22</v>
          </cell>
          <cell r="AA106">
            <v>48</v>
          </cell>
          <cell r="AE106">
            <v>0</v>
          </cell>
          <cell r="AF106">
            <v>0</v>
          </cell>
          <cell r="AG106">
            <v>26</v>
          </cell>
          <cell r="AH106">
            <v>22</v>
          </cell>
          <cell r="AI106">
            <v>48</v>
          </cell>
          <cell r="AJ106">
            <v>0</v>
          </cell>
          <cell r="AK106">
            <v>26</v>
          </cell>
          <cell r="AL106">
            <v>22</v>
          </cell>
          <cell r="AM106">
            <v>48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26</v>
          </cell>
          <cell r="AT106">
            <v>22</v>
          </cell>
          <cell r="AU106">
            <v>48</v>
          </cell>
          <cell r="AV106">
            <v>0</v>
          </cell>
          <cell r="AW106">
            <v>26</v>
          </cell>
          <cell r="AX106">
            <v>22</v>
          </cell>
          <cell r="AY106">
            <v>48</v>
          </cell>
          <cell r="BB106">
            <v>48</v>
          </cell>
          <cell r="BC106">
            <v>0</v>
          </cell>
          <cell r="BD106">
            <v>135</v>
          </cell>
          <cell r="BO106" t="str">
            <v>RW2000</v>
          </cell>
        </row>
        <row r="107">
          <cell r="A107">
            <v>103</v>
          </cell>
          <cell r="B107">
            <v>1</v>
          </cell>
          <cell r="C107" t="str">
            <v>OWN</v>
          </cell>
          <cell r="D107" t="str">
            <v>RET</v>
          </cell>
          <cell r="E107" t="str">
            <v>SS</v>
          </cell>
          <cell r="G107" t="str">
            <v>CA</v>
          </cell>
          <cell r="H107" t="str">
            <v>ALB</v>
          </cell>
          <cell r="I107" t="str">
            <v>ISL</v>
          </cell>
          <cell r="K107" t="str">
            <v>ALB</v>
          </cell>
          <cell r="L107">
            <v>1</v>
          </cell>
          <cell r="M107">
            <v>1</v>
          </cell>
          <cell r="N107">
            <v>7</v>
          </cell>
          <cell r="O107" t="str">
            <v>RW2004</v>
          </cell>
          <cell r="P107" t="str">
            <v>Harbours of Newport</v>
          </cell>
          <cell r="R107" t="str">
            <v>Calgary</v>
          </cell>
          <cell r="S107">
            <v>2002</v>
          </cell>
          <cell r="V107">
            <v>37938</v>
          </cell>
          <cell r="X107">
            <v>0</v>
          </cell>
          <cell r="Y107">
            <v>0</v>
          </cell>
          <cell r="Z107">
            <v>116</v>
          </cell>
          <cell r="AA107">
            <v>116</v>
          </cell>
          <cell r="AE107">
            <v>0</v>
          </cell>
          <cell r="AF107">
            <v>0</v>
          </cell>
          <cell r="AG107">
            <v>0</v>
          </cell>
          <cell r="AH107">
            <v>116</v>
          </cell>
          <cell r="AI107">
            <v>116</v>
          </cell>
          <cell r="AJ107">
            <v>0</v>
          </cell>
          <cell r="AK107">
            <v>0</v>
          </cell>
          <cell r="AL107">
            <v>116</v>
          </cell>
          <cell r="AM107">
            <v>116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116</v>
          </cell>
          <cell r="AU107">
            <v>116</v>
          </cell>
          <cell r="AV107">
            <v>0</v>
          </cell>
          <cell r="AW107">
            <v>0</v>
          </cell>
          <cell r="AX107">
            <v>116</v>
          </cell>
          <cell r="AY107">
            <v>116</v>
          </cell>
          <cell r="BB107">
            <v>116</v>
          </cell>
          <cell r="BC107">
            <v>0</v>
          </cell>
          <cell r="BD107">
            <v>132</v>
          </cell>
          <cell r="BO107" t="str">
            <v>RW2004</v>
          </cell>
        </row>
        <row r="108">
          <cell r="A108">
            <v>104</v>
          </cell>
          <cell r="B108">
            <v>1</v>
          </cell>
          <cell r="C108" t="str">
            <v>OWN</v>
          </cell>
          <cell r="D108" t="str">
            <v>RET</v>
          </cell>
          <cell r="E108" t="str">
            <v>SS</v>
          </cell>
          <cell r="G108" t="str">
            <v>CA</v>
          </cell>
          <cell r="H108" t="str">
            <v>ALB</v>
          </cell>
          <cell r="I108" t="str">
            <v>ISL</v>
          </cell>
          <cell r="K108" t="str">
            <v>ALB</v>
          </cell>
          <cell r="L108">
            <v>0.9428571428571428</v>
          </cell>
          <cell r="M108">
            <v>1</v>
          </cell>
          <cell r="N108">
            <v>11</v>
          </cell>
          <cell r="O108" t="str">
            <v>RW2002</v>
          </cell>
          <cell r="P108" t="str">
            <v>Royal Park Retirement Residence</v>
          </cell>
          <cell r="R108" t="str">
            <v>Calgary</v>
          </cell>
          <cell r="S108">
            <v>1998</v>
          </cell>
          <cell r="V108">
            <v>37938</v>
          </cell>
          <cell r="X108">
            <v>0</v>
          </cell>
          <cell r="Y108">
            <v>0</v>
          </cell>
          <cell r="Z108">
            <v>105</v>
          </cell>
          <cell r="AA108">
            <v>105</v>
          </cell>
          <cell r="AE108">
            <v>0</v>
          </cell>
          <cell r="AF108">
            <v>0</v>
          </cell>
          <cell r="AG108">
            <v>0</v>
          </cell>
          <cell r="AH108">
            <v>105</v>
          </cell>
          <cell r="AI108">
            <v>105</v>
          </cell>
          <cell r="AJ108">
            <v>0</v>
          </cell>
          <cell r="AK108">
            <v>0</v>
          </cell>
          <cell r="AL108">
            <v>105</v>
          </cell>
          <cell r="AM108">
            <v>105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105</v>
          </cell>
          <cell r="AU108">
            <v>105</v>
          </cell>
          <cell r="AV108">
            <v>0</v>
          </cell>
          <cell r="AW108">
            <v>0</v>
          </cell>
          <cell r="AX108">
            <v>105</v>
          </cell>
          <cell r="AY108">
            <v>105</v>
          </cell>
          <cell r="BB108">
            <v>105</v>
          </cell>
          <cell r="BC108">
            <v>0</v>
          </cell>
          <cell r="BD108">
            <v>211</v>
          </cell>
          <cell r="BO108" t="str">
            <v>RW2002</v>
          </cell>
        </row>
        <row r="109">
          <cell r="A109">
            <v>105</v>
          </cell>
          <cell r="B109">
            <v>1</v>
          </cell>
          <cell r="C109" t="str">
            <v>OWN</v>
          </cell>
          <cell r="D109" t="str">
            <v>RET</v>
          </cell>
          <cell r="E109" t="str">
            <v>SS</v>
          </cell>
          <cell r="G109" t="str">
            <v>CA</v>
          </cell>
          <cell r="H109" t="str">
            <v>ALB</v>
          </cell>
          <cell r="I109" t="str">
            <v>ISL</v>
          </cell>
          <cell r="K109" t="str">
            <v>ALB</v>
          </cell>
          <cell r="L109">
            <v>1</v>
          </cell>
          <cell r="M109">
            <v>1</v>
          </cell>
          <cell r="N109">
            <v>9</v>
          </cell>
          <cell r="O109" t="str">
            <v>RW2001</v>
          </cell>
          <cell r="P109" t="str">
            <v>Wild Rose Retirement Residence</v>
          </cell>
          <cell r="R109" t="str">
            <v>Edmonton</v>
          </cell>
          <cell r="S109">
            <v>2000</v>
          </cell>
          <cell r="V109">
            <v>37938</v>
          </cell>
          <cell r="X109">
            <v>0</v>
          </cell>
          <cell r="Y109">
            <v>26</v>
          </cell>
          <cell r="Z109">
            <v>40</v>
          </cell>
          <cell r="AA109">
            <v>66</v>
          </cell>
          <cell r="AE109">
            <v>0</v>
          </cell>
          <cell r="AF109">
            <v>0</v>
          </cell>
          <cell r="AG109">
            <v>26</v>
          </cell>
          <cell r="AH109">
            <v>40</v>
          </cell>
          <cell r="AI109">
            <v>66</v>
          </cell>
          <cell r="AJ109">
            <v>0</v>
          </cell>
          <cell r="AK109">
            <v>26</v>
          </cell>
          <cell r="AL109">
            <v>40</v>
          </cell>
          <cell r="AM109">
            <v>66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26</v>
          </cell>
          <cell r="AT109">
            <v>40</v>
          </cell>
          <cell r="AU109">
            <v>66</v>
          </cell>
          <cell r="AV109">
            <v>0</v>
          </cell>
          <cell r="AW109">
            <v>26</v>
          </cell>
          <cell r="AX109">
            <v>40</v>
          </cell>
          <cell r="AY109">
            <v>66</v>
          </cell>
          <cell r="BB109">
            <v>66</v>
          </cell>
          <cell r="BC109">
            <v>0</v>
          </cell>
          <cell r="BD109">
            <v>38</v>
          </cell>
          <cell r="BO109" t="str">
            <v>RW2001</v>
          </cell>
        </row>
        <row r="110">
          <cell r="A110">
            <v>106</v>
          </cell>
          <cell r="B110">
            <v>1</v>
          </cell>
          <cell r="C110" t="str">
            <v>OWN</v>
          </cell>
          <cell r="D110" t="str">
            <v>RET</v>
          </cell>
          <cell r="E110" t="str">
            <v>ACQ</v>
          </cell>
          <cell r="F110" t="str">
            <v>IG</v>
          </cell>
          <cell r="G110" t="str">
            <v>CA</v>
          </cell>
          <cell r="H110" t="str">
            <v>QC</v>
          </cell>
          <cell r="I110" t="str">
            <v>LTC</v>
          </cell>
          <cell r="K110" t="str">
            <v>QC</v>
          </cell>
          <cell r="L110">
            <v>0.7375</v>
          </cell>
          <cell r="M110">
            <v>1</v>
          </cell>
          <cell r="N110">
            <v>18</v>
          </cell>
          <cell r="O110" t="str">
            <v>RQ1010</v>
          </cell>
          <cell r="P110" t="str">
            <v>Le Strathmore Residence (Maison Herron)</v>
          </cell>
          <cell r="R110" t="str">
            <v>Dorval</v>
          </cell>
          <cell r="S110">
            <v>1991</v>
          </cell>
          <cell r="V110">
            <v>37938</v>
          </cell>
          <cell r="X110">
            <v>80</v>
          </cell>
          <cell r="Y110">
            <v>0</v>
          </cell>
          <cell r="Z110">
            <v>0</v>
          </cell>
          <cell r="AA110">
            <v>80</v>
          </cell>
          <cell r="AB110">
            <v>72</v>
          </cell>
          <cell r="AE110">
            <v>72</v>
          </cell>
          <cell r="AF110">
            <v>152</v>
          </cell>
          <cell r="AG110">
            <v>0</v>
          </cell>
          <cell r="AH110">
            <v>0</v>
          </cell>
          <cell r="AI110">
            <v>152</v>
          </cell>
          <cell r="AJ110">
            <v>80</v>
          </cell>
          <cell r="AK110">
            <v>0</v>
          </cell>
          <cell r="AL110">
            <v>0</v>
          </cell>
          <cell r="AM110">
            <v>80</v>
          </cell>
          <cell r="AN110">
            <v>72</v>
          </cell>
          <cell r="AO110">
            <v>0</v>
          </cell>
          <cell r="AP110">
            <v>0</v>
          </cell>
          <cell r="AQ110">
            <v>72</v>
          </cell>
          <cell r="AR110">
            <v>152</v>
          </cell>
          <cell r="AS110">
            <v>0</v>
          </cell>
          <cell r="AT110">
            <v>0</v>
          </cell>
          <cell r="AU110">
            <v>152</v>
          </cell>
          <cell r="AV110">
            <v>80</v>
          </cell>
          <cell r="AW110">
            <v>0</v>
          </cell>
          <cell r="AX110">
            <v>0</v>
          </cell>
          <cell r="AY110">
            <v>80</v>
          </cell>
          <cell r="BB110">
            <v>152</v>
          </cell>
          <cell r="BC110">
            <v>0</v>
          </cell>
          <cell r="BD110">
            <v>175</v>
          </cell>
          <cell r="BO110" t="str">
            <v>RQ1010</v>
          </cell>
        </row>
        <row r="111">
          <cell r="A111">
            <v>107</v>
          </cell>
          <cell r="B111">
            <v>1</v>
          </cell>
          <cell r="C111" t="str">
            <v>OWN</v>
          </cell>
          <cell r="D111" t="str">
            <v>RET</v>
          </cell>
          <cell r="E111" t="str">
            <v>ACQ</v>
          </cell>
          <cell r="F111" t="str">
            <v>IG</v>
          </cell>
          <cell r="G111" t="str">
            <v>CA</v>
          </cell>
          <cell r="H111" t="str">
            <v>QC</v>
          </cell>
          <cell r="I111" t="str">
            <v>LTC</v>
          </cell>
          <cell r="K111" t="str">
            <v>QC</v>
          </cell>
          <cell r="L111">
            <v>0.85</v>
          </cell>
          <cell r="M111">
            <v>1</v>
          </cell>
          <cell r="N111">
            <v>45</v>
          </cell>
          <cell r="O111" t="str">
            <v>RQ1011</v>
          </cell>
          <cell r="P111" t="str">
            <v>Manoir Pierrefonds</v>
          </cell>
          <cell r="R111" t="str">
            <v>Montreal</v>
          </cell>
          <cell r="S111">
            <v>1964</v>
          </cell>
          <cell r="T111">
            <v>1987</v>
          </cell>
          <cell r="V111">
            <v>38771</v>
          </cell>
          <cell r="X111">
            <v>106</v>
          </cell>
          <cell r="Y111">
            <v>0</v>
          </cell>
          <cell r="Z111">
            <v>0</v>
          </cell>
          <cell r="AA111">
            <v>106</v>
          </cell>
          <cell r="AB111">
            <v>83</v>
          </cell>
          <cell r="AE111">
            <v>83</v>
          </cell>
          <cell r="AF111">
            <v>189</v>
          </cell>
          <cell r="AG111">
            <v>0</v>
          </cell>
          <cell r="AH111">
            <v>0</v>
          </cell>
          <cell r="AI111">
            <v>189</v>
          </cell>
          <cell r="AJ111">
            <v>106</v>
          </cell>
          <cell r="AK111">
            <v>0</v>
          </cell>
          <cell r="AL111">
            <v>0</v>
          </cell>
          <cell r="AM111">
            <v>106</v>
          </cell>
          <cell r="AN111">
            <v>83</v>
          </cell>
          <cell r="AO111">
            <v>0</v>
          </cell>
          <cell r="AP111">
            <v>0</v>
          </cell>
          <cell r="AQ111">
            <v>83</v>
          </cell>
          <cell r="AR111">
            <v>189</v>
          </cell>
          <cell r="AS111">
            <v>0</v>
          </cell>
          <cell r="AT111">
            <v>0</v>
          </cell>
          <cell r="AU111">
            <v>189</v>
          </cell>
          <cell r="AV111">
            <v>106</v>
          </cell>
          <cell r="AW111">
            <v>0</v>
          </cell>
          <cell r="AX111">
            <v>0</v>
          </cell>
          <cell r="AY111">
            <v>106</v>
          </cell>
          <cell r="BB111">
            <v>189</v>
          </cell>
          <cell r="BC111">
            <v>0</v>
          </cell>
          <cell r="BD111">
            <v>147</v>
          </cell>
          <cell r="BO111" t="str">
            <v>RQ1011</v>
          </cell>
        </row>
        <row r="112">
          <cell r="A112">
            <v>108</v>
          </cell>
          <cell r="B112">
            <v>1</v>
          </cell>
          <cell r="C112" t="str">
            <v>OWN</v>
          </cell>
          <cell r="D112" t="str">
            <v>RET</v>
          </cell>
          <cell r="E112" t="str">
            <v>SS</v>
          </cell>
          <cell r="G112" t="str">
            <v>CA</v>
          </cell>
          <cell r="H112" t="str">
            <v>QC</v>
          </cell>
          <cell r="I112" t="str">
            <v>LTC</v>
          </cell>
          <cell r="K112" t="str">
            <v>QC</v>
          </cell>
          <cell r="L112">
            <v>0.8392857142857143</v>
          </cell>
          <cell r="M112">
            <v>1</v>
          </cell>
          <cell r="N112">
            <v>12</v>
          </cell>
          <cell r="O112" t="str">
            <v>RQ1008</v>
          </cell>
          <cell r="P112" t="str">
            <v>Villa Val des Arbres</v>
          </cell>
          <cell r="R112" t="str">
            <v>Laval</v>
          </cell>
          <cell r="S112">
            <v>1997</v>
          </cell>
          <cell r="T112">
            <v>2001</v>
          </cell>
          <cell r="V112">
            <v>38473</v>
          </cell>
          <cell r="X112">
            <v>113</v>
          </cell>
          <cell r="Y112">
            <v>0</v>
          </cell>
          <cell r="Z112">
            <v>54</v>
          </cell>
          <cell r="AA112">
            <v>167</v>
          </cell>
          <cell r="AE112">
            <v>0</v>
          </cell>
          <cell r="AF112">
            <v>113</v>
          </cell>
          <cell r="AG112">
            <v>0</v>
          </cell>
          <cell r="AH112">
            <v>54</v>
          </cell>
          <cell r="AI112">
            <v>167</v>
          </cell>
          <cell r="AJ112">
            <v>113</v>
          </cell>
          <cell r="AK112">
            <v>0</v>
          </cell>
          <cell r="AL112">
            <v>54</v>
          </cell>
          <cell r="AM112">
            <v>167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113</v>
          </cell>
          <cell r="AS112">
            <v>0</v>
          </cell>
          <cell r="AT112">
            <v>54</v>
          </cell>
          <cell r="AU112">
            <v>167</v>
          </cell>
          <cell r="AV112">
            <v>113</v>
          </cell>
          <cell r="AW112">
            <v>0</v>
          </cell>
          <cell r="AX112">
            <v>51</v>
          </cell>
          <cell r="AY112">
            <v>164</v>
          </cell>
          <cell r="BB112">
            <v>164</v>
          </cell>
          <cell r="BC112">
            <v>-3</v>
          </cell>
          <cell r="BD112">
            <v>48</v>
          </cell>
          <cell r="BO112" t="str">
            <v>RQ1008</v>
          </cell>
        </row>
        <row r="113">
          <cell r="A113">
            <v>109</v>
          </cell>
          <cell r="B113">
            <v>1</v>
          </cell>
          <cell r="C113" t="str">
            <v>OWN</v>
          </cell>
          <cell r="D113" t="str">
            <v>RET</v>
          </cell>
          <cell r="E113" t="str">
            <v>SS</v>
          </cell>
          <cell r="G113" t="str">
            <v>CA</v>
          </cell>
          <cell r="H113" t="str">
            <v>QC</v>
          </cell>
          <cell r="I113" t="str">
            <v>ISL</v>
          </cell>
          <cell r="K113" t="str">
            <v>QC</v>
          </cell>
          <cell r="L113">
            <v>0.9028213166144201</v>
          </cell>
          <cell r="M113">
            <v>1</v>
          </cell>
          <cell r="N113">
            <v>21</v>
          </cell>
          <cell r="O113" t="str">
            <v>RQ1006</v>
          </cell>
          <cell r="P113" t="str">
            <v>L'Oasis St. Jean</v>
          </cell>
          <cell r="R113" t="str">
            <v>St.Jean Sur Richelieu</v>
          </cell>
          <cell r="S113">
            <v>1988</v>
          </cell>
          <cell r="T113">
            <v>2003</v>
          </cell>
          <cell r="V113">
            <v>38322</v>
          </cell>
          <cell r="X113">
            <v>35</v>
          </cell>
          <cell r="Y113">
            <v>0</v>
          </cell>
          <cell r="Z113">
            <v>283</v>
          </cell>
          <cell r="AA113">
            <v>318</v>
          </cell>
          <cell r="AE113">
            <v>0</v>
          </cell>
          <cell r="AF113">
            <v>35</v>
          </cell>
          <cell r="AG113">
            <v>0</v>
          </cell>
          <cell r="AH113">
            <v>283</v>
          </cell>
          <cell r="AI113">
            <v>318</v>
          </cell>
          <cell r="AJ113">
            <v>35</v>
          </cell>
          <cell r="AK113">
            <v>0</v>
          </cell>
          <cell r="AL113">
            <v>283</v>
          </cell>
          <cell r="AM113">
            <v>318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35</v>
          </cell>
          <cell r="AS113">
            <v>0</v>
          </cell>
          <cell r="AT113">
            <v>283</v>
          </cell>
          <cell r="AU113">
            <v>318</v>
          </cell>
          <cell r="AV113">
            <v>35</v>
          </cell>
          <cell r="AW113">
            <v>0</v>
          </cell>
          <cell r="AX113">
            <v>287</v>
          </cell>
          <cell r="AY113">
            <v>322</v>
          </cell>
          <cell r="BB113">
            <v>322</v>
          </cell>
          <cell r="BC113">
            <v>4</v>
          </cell>
          <cell r="BD113">
            <v>116</v>
          </cell>
          <cell r="BO113" t="str">
            <v>RQ1006</v>
          </cell>
        </row>
        <row r="114">
          <cell r="A114">
            <v>110</v>
          </cell>
          <cell r="B114">
            <v>1</v>
          </cell>
          <cell r="C114" t="str">
            <v>OWN</v>
          </cell>
          <cell r="D114" t="str">
            <v>RET</v>
          </cell>
          <cell r="E114" t="str">
            <v>SS</v>
          </cell>
          <cell r="G114" t="str">
            <v>CA</v>
          </cell>
          <cell r="H114" t="str">
            <v>QC</v>
          </cell>
          <cell r="I114" t="str">
            <v>ISL</v>
          </cell>
          <cell r="K114" t="str">
            <v>QC</v>
          </cell>
          <cell r="L114">
            <v>1</v>
          </cell>
          <cell r="M114">
            <v>1</v>
          </cell>
          <cell r="N114">
            <v>21</v>
          </cell>
          <cell r="O114" t="str">
            <v>RQ1007</v>
          </cell>
          <cell r="P114" t="str">
            <v>Domaine Cascade</v>
          </cell>
          <cell r="R114" t="str">
            <v>Shawinigan</v>
          </cell>
          <cell r="S114">
            <v>1988</v>
          </cell>
          <cell r="V114">
            <v>38322</v>
          </cell>
          <cell r="X114">
            <v>0</v>
          </cell>
          <cell r="Y114">
            <v>0</v>
          </cell>
          <cell r="Z114">
            <v>200</v>
          </cell>
          <cell r="AA114">
            <v>200</v>
          </cell>
          <cell r="AE114">
            <v>0</v>
          </cell>
          <cell r="AF114">
            <v>0</v>
          </cell>
          <cell r="AG114">
            <v>0</v>
          </cell>
          <cell r="AH114">
            <v>200</v>
          </cell>
          <cell r="AI114">
            <v>200</v>
          </cell>
          <cell r="AJ114">
            <v>0</v>
          </cell>
          <cell r="AK114">
            <v>0</v>
          </cell>
          <cell r="AL114">
            <v>200</v>
          </cell>
          <cell r="AM114">
            <v>200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200</v>
          </cell>
          <cell r="AV114">
            <v>0</v>
          </cell>
          <cell r="AW114">
            <v>0</v>
          </cell>
          <cell r="AX114">
            <v>200</v>
          </cell>
          <cell r="AY114">
            <v>200</v>
          </cell>
          <cell r="BB114">
            <v>200</v>
          </cell>
          <cell r="BC114">
            <v>0</v>
          </cell>
          <cell r="BD114">
            <v>105</v>
          </cell>
          <cell r="BO114" t="str">
            <v>RQ1007</v>
          </cell>
        </row>
        <row r="115">
          <cell r="A115">
            <v>111</v>
          </cell>
          <cell r="B115">
            <v>1</v>
          </cell>
          <cell r="C115" t="str">
            <v>OWN</v>
          </cell>
          <cell r="D115" t="str">
            <v>RET</v>
          </cell>
          <cell r="E115" t="str">
            <v>ACQ</v>
          </cell>
          <cell r="G115" t="str">
            <v>CA</v>
          </cell>
          <cell r="H115" t="str">
            <v>QC</v>
          </cell>
          <cell r="I115" t="str">
            <v>ISL</v>
          </cell>
          <cell r="K115" t="str">
            <v>QC</v>
          </cell>
          <cell r="L115">
            <v>0.7607843137254902</v>
          </cell>
          <cell r="M115">
            <v>1</v>
          </cell>
          <cell r="N115">
            <v>10</v>
          </cell>
          <cell r="O115" t="str">
            <v>RQ1910</v>
          </cell>
          <cell r="P115" t="str">
            <v>Monastere d’Aylmer</v>
          </cell>
          <cell r="Q115" t="str">
            <v>(7)</v>
          </cell>
          <cell r="R115" t="str">
            <v>Gatineau</v>
          </cell>
          <cell r="S115">
            <v>1999</v>
          </cell>
          <cell r="V115">
            <v>38159</v>
          </cell>
          <cell r="X115">
            <v>0</v>
          </cell>
          <cell r="Y115">
            <v>57</v>
          </cell>
          <cell r="Z115">
            <v>195</v>
          </cell>
          <cell r="AA115">
            <v>252</v>
          </cell>
          <cell r="AE115">
            <v>0</v>
          </cell>
          <cell r="AF115">
            <v>0</v>
          </cell>
          <cell r="AG115">
            <v>57</v>
          </cell>
          <cell r="AH115">
            <v>195</v>
          </cell>
          <cell r="AI115">
            <v>252</v>
          </cell>
          <cell r="AJ115">
            <v>0</v>
          </cell>
          <cell r="AK115">
            <v>57</v>
          </cell>
          <cell r="AL115">
            <v>195</v>
          </cell>
          <cell r="AM115">
            <v>252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57</v>
          </cell>
          <cell r="AT115">
            <v>195</v>
          </cell>
          <cell r="AU115">
            <v>252</v>
          </cell>
          <cell r="AV115">
            <v>0</v>
          </cell>
          <cell r="AW115">
            <v>57</v>
          </cell>
          <cell r="AX115">
            <v>195</v>
          </cell>
          <cell r="AY115">
            <v>252</v>
          </cell>
          <cell r="BB115">
            <v>252</v>
          </cell>
          <cell r="BC115">
            <v>0</v>
          </cell>
          <cell r="BD115">
            <v>66</v>
          </cell>
          <cell r="BO115" t="str">
            <v>RQ1910</v>
          </cell>
        </row>
        <row r="116">
          <cell r="A116">
            <v>112</v>
          </cell>
          <cell r="B116">
            <v>1</v>
          </cell>
          <cell r="C116" t="str">
            <v>OWN</v>
          </cell>
          <cell r="D116" t="str">
            <v>RET</v>
          </cell>
          <cell r="E116" t="str">
            <v>SS</v>
          </cell>
          <cell r="G116" t="str">
            <v>CA</v>
          </cell>
          <cell r="H116" t="str">
            <v>QC</v>
          </cell>
          <cell r="I116" t="str">
            <v>ISL</v>
          </cell>
          <cell r="K116" t="str">
            <v>QC</v>
          </cell>
          <cell r="L116">
            <v>0.7288732394366197</v>
          </cell>
          <cell r="M116">
            <v>1</v>
          </cell>
          <cell r="N116">
            <v>8</v>
          </cell>
          <cell r="O116" t="str">
            <v>RQ1003</v>
          </cell>
          <cell r="P116" t="str">
            <v>Cite-jardin Phase I &amp; II</v>
          </cell>
          <cell r="R116" t="str">
            <v>Gatineau</v>
          </cell>
          <cell r="S116">
            <v>2001</v>
          </cell>
          <cell r="T116">
            <v>2004</v>
          </cell>
          <cell r="V116">
            <v>38169</v>
          </cell>
          <cell r="X116">
            <v>0</v>
          </cell>
          <cell r="Y116">
            <v>0</v>
          </cell>
          <cell r="Z116">
            <v>284</v>
          </cell>
          <cell r="AA116">
            <v>284</v>
          </cell>
          <cell r="AE116">
            <v>0</v>
          </cell>
          <cell r="AF116">
            <v>0</v>
          </cell>
          <cell r="AG116">
            <v>0</v>
          </cell>
          <cell r="AH116">
            <v>284</v>
          </cell>
          <cell r="AI116">
            <v>284</v>
          </cell>
          <cell r="AJ116">
            <v>0</v>
          </cell>
          <cell r="AK116">
            <v>0</v>
          </cell>
          <cell r="AL116">
            <v>284</v>
          </cell>
          <cell r="AM116">
            <v>284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284</v>
          </cell>
          <cell r="AU116">
            <v>284</v>
          </cell>
          <cell r="AV116">
            <v>0</v>
          </cell>
          <cell r="AW116">
            <v>0</v>
          </cell>
          <cell r="AX116">
            <v>284</v>
          </cell>
          <cell r="AY116">
            <v>284</v>
          </cell>
          <cell r="BB116">
            <v>284</v>
          </cell>
          <cell r="BC116">
            <v>0</v>
          </cell>
          <cell r="BD116">
            <v>80</v>
          </cell>
          <cell r="BO116" t="str">
            <v>RQ1003</v>
          </cell>
        </row>
        <row r="117">
          <cell r="A117">
            <v>113</v>
          </cell>
          <cell r="B117">
            <v>1</v>
          </cell>
          <cell r="C117" t="str">
            <v>OWN</v>
          </cell>
          <cell r="D117" t="str">
            <v>RET</v>
          </cell>
          <cell r="E117" t="str">
            <v>ACQ</v>
          </cell>
          <cell r="G117" t="str">
            <v>CA</v>
          </cell>
          <cell r="H117" t="str">
            <v>QC</v>
          </cell>
          <cell r="I117" t="str">
            <v>ISL</v>
          </cell>
          <cell r="K117" t="str">
            <v>QC</v>
          </cell>
          <cell r="L117">
            <v>0.7167630057803468</v>
          </cell>
          <cell r="M117">
            <v>1</v>
          </cell>
          <cell r="N117">
            <v>3</v>
          </cell>
          <cell r="O117" t="str">
            <v>RQ1018</v>
          </cell>
          <cell r="P117" t="str">
            <v>Cite-jardin Phase III A</v>
          </cell>
          <cell r="R117" t="str">
            <v>Gatineau</v>
          </cell>
          <cell r="S117">
            <v>2006</v>
          </cell>
          <cell r="X117">
            <v>0</v>
          </cell>
          <cell r="Y117">
            <v>0</v>
          </cell>
          <cell r="Z117">
            <v>173</v>
          </cell>
          <cell r="AA117">
            <v>173</v>
          </cell>
          <cell r="AE117">
            <v>0</v>
          </cell>
          <cell r="AF117">
            <v>0</v>
          </cell>
          <cell r="AG117">
            <v>0</v>
          </cell>
          <cell r="AH117">
            <v>173</v>
          </cell>
          <cell r="AI117">
            <v>173</v>
          </cell>
          <cell r="AJ117">
            <v>0</v>
          </cell>
          <cell r="AK117">
            <v>0</v>
          </cell>
          <cell r="AL117">
            <v>173</v>
          </cell>
          <cell r="AM117">
            <v>173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173</v>
          </cell>
          <cell r="AU117">
            <v>173</v>
          </cell>
          <cell r="AV117">
            <v>0</v>
          </cell>
          <cell r="AW117">
            <v>0</v>
          </cell>
          <cell r="AX117">
            <v>173</v>
          </cell>
          <cell r="AY117">
            <v>173</v>
          </cell>
          <cell r="BB117">
            <v>173</v>
          </cell>
          <cell r="BC117">
            <v>0</v>
          </cell>
          <cell r="BD117">
            <v>72</v>
          </cell>
          <cell r="BO117" t="str">
            <v>RQ1018</v>
          </cell>
        </row>
        <row r="118">
          <cell r="A118">
            <v>114</v>
          </cell>
          <cell r="B118">
            <v>1</v>
          </cell>
          <cell r="C118" t="str">
            <v>OWN</v>
          </cell>
          <cell r="D118" t="str">
            <v>RET</v>
          </cell>
          <cell r="E118" t="str">
            <v>ACQ</v>
          </cell>
          <cell r="G118" t="str">
            <v>CA</v>
          </cell>
          <cell r="H118" t="str">
            <v>QC</v>
          </cell>
          <cell r="I118" t="str">
            <v>ISL</v>
          </cell>
          <cell r="K118" t="str">
            <v>QC</v>
          </cell>
          <cell r="L118">
            <v>0.8660714285714286</v>
          </cell>
          <cell r="M118">
            <v>1</v>
          </cell>
          <cell r="N118">
            <v>9</v>
          </cell>
          <cell r="O118" t="str">
            <v>RQ1912</v>
          </cell>
          <cell r="P118" t="str">
            <v>Notre Dame de Hull</v>
          </cell>
          <cell r="Q118" t="str">
            <v>(7)</v>
          </cell>
          <cell r="R118" t="str">
            <v>Gatineau</v>
          </cell>
          <cell r="S118">
            <v>2000</v>
          </cell>
          <cell r="V118">
            <v>38159</v>
          </cell>
          <cell r="X118">
            <v>43</v>
          </cell>
          <cell r="Y118">
            <v>0</v>
          </cell>
          <cell r="Z118">
            <v>181</v>
          </cell>
          <cell r="AA118">
            <v>224</v>
          </cell>
          <cell r="AE118">
            <v>0</v>
          </cell>
          <cell r="AF118">
            <v>43</v>
          </cell>
          <cell r="AG118">
            <v>0</v>
          </cell>
          <cell r="AH118">
            <v>181</v>
          </cell>
          <cell r="AI118">
            <v>224</v>
          </cell>
          <cell r="AJ118">
            <v>43</v>
          </cell>
          <cell r="AK118">
            <v>0</v>
          </cell>
          <cell r="AL118">
            <v>181</v>
          </cell>
          <cell r="AM118">
            <v>224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</v>
          </cell>
          <cell r="AS118">
            <v>0</v>
          </cell>
          <cell r="AT118">
            <v>181</v>
          </cell>
          <cell r="AU118">
            <v>224</v>
          </cell>
          <cell r="AV118">
            <v>43</v>
          </cell>
          <cell r="AW118">
            <v>0</v>
          </cell>
          <cell r="AX118">
            <v>181</v>
          </cell>
          <cell r="AY118">
            <v>224</v>
          </cell>
          <cell r="BB118">
            <v>224</v>
          </cell>
          <cell r="BC118">
            <v>0</v>
          </cell>
          <cell r="BD118">
            <v>189</v>
          </cell>
          <cell r="BO118" t="str">
            <v>RQ1912</v>
          </cell>
        </row>
        <row r="119">
          <cell r="A119">
            <v>115</v>
          </cell>
          <cell r="B119">
            <v>1</v>
          </cell>
          <cell r="C119" t="str">
            <v>OWN</v>
          </cell>
          <cell r="D119" t="str">
            <v>RET</v>
          </cell>
          <cell r="E119" t="str">
            <v>ACQ</v>
          </cell>
          <cell r="G119" t="str">
            <v>CA</v>
          </cell>
          <cell r="H119" t="str">
            <v>QC</v>
          </cell>
          <cell r="I119" t="str">
            <v>ISL</v>
          </cell>
          <cell r="K119" t="str">
            <v>QC</v>
          </cell>
          <cell r="L119">
            <v>0.944</v>
          </cell>
          <cell r="M119">
            <v>1</v>
          </cell>
          <cell r="N119">
            <v>13</v>
          </cell>
          <cell r="O119" t="str">
            <v>RQ1915</v>
          </cell>
          <cell r="P119" t="str">
            <v>Marquis de Tracy I</v>
          </cell>
          <cell r="Q119" t="str">
            <v>(7)</v>
          </cell>
          <cell r="R119" t="str">
            <v>Sorel-Tracy</v>
          </cell>
          <cell r="S119">
            <v>1996</v>
          </cell>
          <cell r="T119">
            <v>2004</v>
          </cell>
          <cell r="V119">
            <v>38159</v>
          </cell>
          <cell r="X119">
            <v>25</v>
          </cell>
          <cell r="Y119">
            <v>0</v>
          </cell>
          <cell r="Z119">
            <v>100</v>
          </cell>
          <cell r="AA119">
            <v>125</v>
          </cell>
          <cell r="AE119">
            <v>0</v>
          </cell>
          <cell r="AF119">
            <v>25</v>
          </cell>
          <cell r="AG119">
            <v>0</v>
          </cell>
          <cell r="AH119">
            <v>100</v>
          </cell>
          <cell r="AI119">
            <v>125</v>
          </cell>
          <cell r="AJ119">
            <v>25</v>
          </cell>
          <cell r="AK119">
            <v>0</v>
          </cell>
          <cell r="AL119">
            <v>100</v>
          </cell>
          <cell r="AM119">
            <v>125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25</v>
          </cell>
          <cell r="AS119">
            <v>0</v>
          </cell>
          <cell r="AT119">
            <v>100</v>
          </cell>
          <cell r="AU119">
            <v>125</v>
          </cell>
          <cell r="AV119">
            <v>25</v>
          </cell>
          <cell r="AW119">
            <v>0</v>
          </cell>
          <cell r="AX119">
            <v>100</v>
          </cell>
          <cell r="AY119">
            <v>125</v>
          </cell>
          <cell r="BB119">
            <v>125</v>
          </cell>
          <cell r="BC119">
            <v>0</v>
          </cell>
          <cell r="BD119">
            <v>164</v>
          </cell>
          <cell r="BO119" t="str">
            <v>RQ1915</v>
          </cell>
        </row>
        <row r="120">
          <cell r="A120">
            <v>116</v>
          </cell>
          <cell r="B120">
            <v>1</v>
          </cell>
          <cell r="C120" t="str">
            <v>OWN</v>
          </cell>
          <cell r="D120" t="str">
            <v>RET</v>
          </cell>
          <cell r="E120" t="str">
            <v>ACQ</v>
          </cell>
          <cell r="G120" t="str">
            <v>CA</v>
          </cell>
          <cell r="H120" t="str">
            <v>QC</v>
          </cell>
          <cell r="I120" t="str">
            <v>ISL</v>
          </cell>
          <cell r="K120" t="str">
            <v>QC</v>
          </cell>
          <cell r="L120">
            <v>0.7058823529411765</v>
          </cell>
          <cell r="M120">
            <v>1</v>
          </cell>
          <cell r="N120">
            <v>7</v>
          </cell>
          <cell r="O120" t="str">
            <v>RQ1916</v>
          </cell>
          <cell r="P120" t="str">
            <v>Marquis de Tracy II</v>
          </cell>
          <cell r="Q120" t="str">
            <v>(7)</v>
          </cell>
          <cell r="R120" t="str">
            <v>Sorel-Tracy</v>
          </cell>
          <cell r="S120">
            <v>2002</v>
          </cell>
          <cell r="V120">
            <v>38159</v>
          </cell>
          <cell r="X120">
            <v>0</v>
          </cell>
          <cell r="Y120">
            <v>0</v>
          </cell>
          <cell r="Z120">
            <v>137</v>
          </cell>
          <cell r="AA120">
            <v>137</v>
          </cell>
          <cell r="AE120">
            <v>0</v>
          </cell>
          <cell r="AF120">
            <v>0</v>
          </cell>
          <cell r="AG120">
            <v>0</v>
          </cell>
          <cell r="AH120">
            <v>137</v>
          </cell>
          <cell r="AI120">
            <v>137</v>
          </cell>
          <cell r="AJ120">
            <v>0</v>
          </cell>
          <cell r="AK120">
            <v>0</v>
          </cell>
          <cell r="AL120">
            <v>137</v>
          </cell>
          <cell r="AM120">
            <v>137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137</v>
          </cell>
          <cell r="AU120">
            <v>137</v>
          </cell>
          <cell r="AV120">
            <v>0</v>
          </cell>
          <cell r="AW120">
            <v>0</v>
          </cell>
          <cell r="AX120">
            <v>137</v>
          </cell>
          <cell r="AY120">
            <v>137</v>
          </cell>
          <cell r="BB120">
            <v>137</v>
          </cell>
          <cell r="BC120">
            <v>0</v>
          </cell>
          <cell r="BD120">
            <v>322</v>
          </cell>
          <cell r="BO120" t="str">
            <v>RQ1916</v>
          </cell>
        </row>
        <row r="121">
          <cell r="A121">
            <v>117</v>
          </cell>
          <cell r="B121">
            <v>1</v>
          </cell>
          <cell r="C121" t="str">
            <v>OWN</v>
          </cell>
          <cell r="D121" t="str">
            <v>RET</v>
          </cell>
          <cell r="E121" t="str">
            <v>ACQ</v>
          </cell>
          <cell r="G121" t="str">
            <v>CA</v>
          </cell>
          <cell r="H121" t="str">
            <v>QC</v>
          </cell>
          <cell r="I121" t="str">
            <v>ISL</v>
          </cell>
          <cell r="K121" t="str">
            <v>QC</v>
          </cell>
          <cell r="L121">
            <v>0.9333333333333333</v>
          </cell>
          <cell r="M121">
            <v>1</v>
          </cell>
          <cell r="N121">
            <v>6</v>
          </cell>
          <cell r="O121" t="str">
            <v>RQ1911</v>
          </cell>
          <cell r="P121" t="str">
            <v>Domaine du Chateau de Bordeaux</v>
          </cell>
          <cell r="Q121" t="str">
            <v>(7), (8)</v>
          </cell>
          <cell r="R121" t="str">
            <v>Quebec City</v>
          </cell>
          <cell r="S121">
            <v>2003</v>
          </cell>
          <cell r="V121">
            <v>38159</v>
          </cell>
          <cell r="X121">
            <v>0</v>
          </cell>
          <cell r="Y121">
            <v>26</v>
          </cell>
          <cell r="Z121">
            <v>127</v>
          </cell>
          <cell r="AA121">
            <v>153</v>
          </cell>
          <cell r="AE121">
            <v>0</v>
          </cell>
          <cell r="AF121">
            <v>0</v>
          </cell>
          <cell r="AG121">
            <v>26</v>
          </cell>
          <cell r="AH121">
            <v>127</v>
          </cell>
          <cell r="AI121">
            <v>153</v>
          </cell>
          <cell r="AJ121">
            <v>0</v>
          </cell>
          <cell r="AK121">
            <v>26</v>
          </cell>
          <cell r="AL121">
            <v>127</v>
          </cell>
          <cell r="AM121">
            <v>153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26</v>
          </cell>
          <cell r="AT121">
            <v>127</v>
          </cell>
          <cell r="AU121">
            <v>153</v>
          </cell>
          <cell r="AV121">
            <v>0</v>
          </cell>
          <cell r="AW121">
            <v>26</v>
          </cell>
          <cell r="AX121">
            <v>127</v>
          </cell>
          <cell r="AY121">
            <v>153</v>
          </cell>
          <cell r="BB121">
            <v>153</v>
          </cell>
          <cell r="BC121">
            <v>0</v>
          </cell>
          <cell r="BD121">
            <v>200</v>
          </cell>
          <cell r="BO121" t="str">
            <v>RQ1911</v>
          </cell>
        </row>
        <row r="122">
          <cell r="A122">
            <v>118</v>
          </cell>
          <cell r="B122">
            <v>1</v>
          </cell>
          <cell r="C122" t="str">
            <v>OWN</v>
          </cell>
          <cell r="D122" t="str">
            <v>RET</v>
          </cell>
          <cell r="E122" t="str">
            <v>ACQ</v>
          </cell>
          <cell r="G122" t="str">
            <v>CA</v>
          </cell>
          <cell r="H122" t="str">
            <v>QC</v>
          </cell>
          <cell r="I122" t="str">
            <v>ISL</v>
          </cell>
          <cell r="K122" t="str">
            <v>QC</v>
          </cell>
          <cell r="L122">
            <v>0.7929292929292929</v>
          </cell>
          <cell r="M122">
            <v>1</v>
          </cell>
          <cell r="N122">
            <v>12</v>
          </cell>
          <cell r="O122" t="str">
            <v>RQ1913</v>
          </cell>
          <cell r="P122" t="str">
            <v>Residence Principale</v>
          </cell>
          <cell r="Q122" t="str">
            <v>(7)</v>
          </cell>
          <cell r="R122" t="str">
            <v>Cowansville</v>
          </cell>
          <cell r="S122">
            <v>1997</v>
          </cell>
          <cell r="T122">
            <v>2002</v>
          </cell>
          <cell r="V122">
            <v>38159</v>
          </cell>
          <cell r="X122">
            <v>0</v>
          </cell>
          <cell r="Y122">
            <v>0</v>
          </cell>
          <cell r="Z122">
            <v>198</v>
          </cell>
          <cell r="AA122">
            <v>198</v>
          </cell>
          <cell r="AE122">
            <v>0</v>
          </cell>
          <cell r="AF122">
            <v>0</v>
          </cell>
          <cell r="AG122">
            <v>0</v>
          </cell>
          <cell r="AH122">
            <v>198</v>
          </cell>
          <cell r="AI122">
            <v>198</v>
          </cell>
          <cell r="AJ122">
            <v>0</v>
          </cell>
          <cell r="AK122">
            <v>0</v>
          </cell>
          <cell r="AL122">
            <v>198</v>
          </cell>
          <cell r="AM122">
            <v>198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198</v>
          </cell>
          <cell r="AU122">
            <v>198</v>
          </cell>
          <cell r="AV122">
            <v>0</v>
          </cell>
          <cell r="AW122">
            <v>0</v>
          </cell>
          <cell r="AX122">
            <v>198</v>
          </cell>
          <cell r="AY122">
            <v>198</v>
          </cell>
          <cell r="BB122">
            <v>198</v>
          </cell>
          <cell r="BC122">
            <v>0</v>
          </cell>
          <cell r="BD122">
            <v>252</v>
          </cell>
          <cell r="BO122" t="str">
            <v>RQ1913</v>
          </cell>
        </row>
        <row r="123">
          <cell r="A123">
            <v>119</v>
          </cell>
          <cell r="B123">
            <v>1</v>
          </cell>
          <cell r="C123" t="str">
            <v>OWN</v>
          </cell>
          <cell r="D123" t="str">
            <v>RET</v>
          </cell>
          <cell r="E123" t="str">
            <v>ACQ</v>
          </cell>
          <cell r="G123" t="str">
            <v>CA</v>
          </cell>
          <cell r="H123" t="str">
            <v>QC</v>
          </cell>
          <cell r="I123" t="str">
            <v>ISL</v>
          </cell>
          <cell r="K123" t="str">
            <v>QC</v>
          </cell>
          <cell r="L123">
            <v>0.9583333333333334</v>
          </cell>
          <cell r="M123">
            <v>1</v>
          </cell>
          <cell r="N123">
            <v>6</v>
          </cell>
          <cell r="O123" t="str">
            <v>RQ1914</v>
          </cell>
          <cell r="P123" t="str">
            <v>La Residence St-Pierre</v>
          </cell>
          <cell r="Q123" t="str">
            <v>(7)</v>
          </cell>
          <cell r="R123" t="str">
            <v>Rouyn-Noranda</v>
          </cell>
          <cell r="S123">
            <v>2003</v>
          </cell>
          <cell r="T123">
            <v>2005</v>
          </cell>
          <cell r="V123">
            <v>38159</v>
          </cell>
          <cell r="X123">
            <v>0</v>
          </cell>
          <cell r="Y123">
            <v>0</v>
          </cell>
          <cell r="Z123">
            <v>121</v>
          </cell>
          <cell r="AA123">
            <v>121</v>
          </cell>
          <cell r="AE123">
            <v>0</v>
          </cell>
          <cell r="AF123">
            <v>0</v>
          </cell>
          <cell r="AG123">
            <v>0</v>
          </cell>
          <cell r="AH123">
            <v>121</v>
          </cell>
          <cell r="AI123">
            <v>121</v>
          </cell>
          <cell r="AJ123">
            <v>0</v>
          </cell>
          <cell r="AK123">
            <v>0</v>
          </cell>
          <cell r="AL123">
            <v>121</v>
          </cell>
          <cell r="AM123">
            <v>121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121</v>
          </cell>
          <cell r="AU123">
            <v>121</v>
          </cell>
          <cell r="AV123">
            <v>0</v>
          </cell>
          <cell r="AW123">
            <v>0</v>
          </cell>
          <cell r="AX123">
            <v>121</v>
          </cell>
          <cell r="AY123">
            <v>121</v>
          </cell>
          <cell r="BB123">
            <v>121</v>
          </cell>
          <cell r="BC123">
            <v>0</v>
          </cell>
          <cell r="BD123">
            <v>284</v>
          </cell>
          <cell r="BO123" t="str">
            <v>RQ1914</v>
          </cell>
        </row>
        <row r="124">
          <cell r="A124">
            <v>120</v>
          </cell>
          <cell r="B124">
            <v>1</v>
          </cell>
          <cell r="C124" t="str">
            <v>OWN</v>
          </cell>
          <cell r="D124" t="str">
            <v>RET</v>
          </cell>
          <cell r="E124" t="str">
            <v>SS</v>
          </cell>
          <cell r="G124" t="str">
            <v>CA</v>
          </cell>
          <cell r="H124" t="str">
            <v>QC</v>
          </cell>
          <cell r="I124" t="str">
            <v>ISL</v>
          </cell>
          <cell r="K124" t="str">
            <v>QC</v>
          </cell>
          <cell r="L124">
            <v>0.9820627802690582</v>
          </cell>
          <cell r="M124">
            <v>1</v>
          </cell>
          <cell r="N124">
            <v>20</v>
          </cell>
          <cell r="O124" t="str">
            <v>RQ1004</v>
          </cell>
          <cell r="P124" t="str">
            <v>Residence  Le Duplessis</v>
          </cell>
          <cell r="R124" t="str">
            <v>Trois Rivieres</v>
          </cell>
          <cell r="S124">
            <v>1989</v>
          </cell>
          <cell r="T124">
            <v>2003</v>
          </cell>
          <cell r="V124">
            <v>38230</v>
          </cell>
          <cell r="X124">
            <v>0</v>
          </cell>
          <cell r="Y124">
            <v>0</v>
          </cell>
          <cell r="Z124">
            <v>223</v>
          </cell>
          <cell r="AA124">
            <v>223</v>
          </cell>
          <cell r="AE124">
            <v>0</v>
          </cell>
          <cell r="AF124">
            <v>0</v>
          </cell>
          <cell r="AG124">
            <v>0</v>
          </cell>
          <cell r="AH124">
            <v>223</v>
          </cell>
          <cell r="AI124">
            <v>223</v>
          </cell>
          <cell r="AJ124">
            <v>0</v>
          </cell>
          <cell r="AK124">
            <v>0</v>
          </cell>
          <cell r="AL124">
            <v>223</v>
          </cell>
          <cell r="AM124">
            <v>223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223</v>
          </cell>
          <cell r="AU124">
            <v>223</v>
          </cell>
          <cell r="AV124">
            <v>0</v>
          </cell>
          <cell r="AW124">
            <v>0</v>
          </cell>
          <cell r="AX124">
            <v>223</v>
          </cell>
          <cell r="AY124">
            <v>223</v>
          </cell>
          <cell r="BB124">
            <v>223</v>
          </cell>
          <cell r="BC124">
            <v>0</v>
          </cell>
          <cell r="BD124">
            <v>173</v>
          </cell>
          <cell r="BO124" t="str">
            <v>RQ1004</v>
          </cell>
        </row>
        <row r="125">
          <cell r="A125">
            <v>121</v>
          </cell>
          <cell r="B125">
            <v>1</v>
          </cell>
          <cell r="C125" t="str">
            <v>OWN</v>
          </cell>
          <cell r="D125" t="str">
            <v>RET</v>
          </cell>
          <cell r="E125" t="str">
            <v>SS</v>
          </cell>
          <cell r="G125" t="str">
            <v>CA</v>
          </cell>
          <cell r="H125" t="str">
            <v>QC</v>
          </cell>
          <cell r="I125" t="str">
            <v>ISL</v>
          </cell>
          <cell r="K125" t="str">
            <v>QC</v>
          </cell>
          <cell r="L125">
            <v>0.8914728682170543</v>
          </cell>
          <cell r="M125">
            <v>1</v>
          </cell>
          <cell r="N125">
            <v>23</v>
          </cell>
          <cell r="O125" t="str">
            <v>RQ1013</v>
          </cell>
          <cell r="P125" t="str">
            <v>Residence  Le Riverain</v>
          </cell>
          <cell r="R125" t="str">
            <v>Granby</v>
          </cell>
          <cell r="S125">
            <v>1986</v>
          </cell>
          <cell r="V125">
            <v>38869</v>
          </cell>
          <cell r="X125">
            <v>43</v>
          </cell>
          <cell r="Y125">
            <v>17</v>
          </cell>
          <cell r="Z125">
            <v>69</v>
          </cell>
          <cell r="AA125">
            <v>129</v>
          </cell>
          <cell r="AE125">
            <v>0</v>
          </cell>
          <cell r="AF125">
            <v>43</v>
          </cell>
          <cell r="AG125">
            <v>17</v>
          </cell>
          <cell r="AH125">
            <v>69</v>
          </cell>
          <cell r="AI125">
            <v>129</v>
          </cell>
          <cell r="AJ125">
            <v>43</v>
          </cell>
          <cell r="AK125">
            <v>17</v>
          </cell>
          <cell r="AL125">
            <v>69</v>
          </cell>
          <cell r="AM125">
            <v>129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43</v>
          </cell>
          <cell r="AS125">
            <v>17</v>
          </cell>
          <cell r="AT125">
            <v>69</v>
          </cell>
          <cell r="AU125">
            <v>129</v>
          </cell>
          <cell r="AV125">
            <v>43</v>
          </cell>
          <cell r="AW125">
            <v>17</v>
          </cell>
          <cell r="AX125">
            <v>69</v>
          </cell>
          <cell r="AY125">
            <v>129</v>
          </cell>
          <cell r="BB125">
            <v>129</v>
          </cell>
          <cell r="BC125">
            <v>0</v>
          </cell>
          <cell r="BD125">
            <v>224</v>
          </cell>
          <cell r="BO125" t="str">
            <v>RQ1013</v>
          </cell>
        </row>
        <row r="126">
          <cell r="A126">
            <v>122</v>
          </cell>
          <cell r="B126">
            <v>1</v>
          </cell>
          <cell r="C126" t="str">
            <v>OWN</v>
          </cell>
          <cell r="D126" t="str">
            <v>RET</v>
          </cell>
          <cell r="E126" t="str">
            <v>SS</v>
          </cell>
          <cell r="G126" t="str">
            <v>CA</v>
          </cell>
          <cell r="H126" t="str">
            <v>QC</v>
          </cell>
          <cell r="I126" t="str">
            <v>ISL</v>
          </cell>
          <cell r="K126" t="str">
            <v>QC</v>
          </cell>
          <cell r="L126">
            <v>0.7831325301204819</v>
          </cell>
          <cell r="M126">
            <v>1</v>
          </cell>
          <cell r="N126">
            <v>34</v>
          </cell>
          <cell r="O126" t="str">
            <v>RQ1012</v>
          </cell>
          <cell r="P126" t="str">
            <v>Castle Royale</v>
          </cell>
          <cell r="R126" t="str">
            <v>Côte St-Luc</v>
          </cell>
          <cell r="S126">
            <v>1975</v>
          </cell>
          <cell r="V126">
            <v>38835</v>
          </cell>
          <cell r="X126">
            <v>0</v>
          </cell>
          <cell r="Y126">
            <v>0</v>
          </cell>
          <cell r="Z126">
            <v>249</v>
          </cell>
          <cell r="AA126">
            <v>249</v>
          </cell>
          <cell r="AE126">
            <v>0</v>
          </cell>
          <cell r="AF126">
            <v>0</v>
          </cell>
          <cell r="AG126">
            <v>0</v>
          </cell>
          <cell r="AH126">
            <v>249</v>
          </cell>
          <cell r="AI126">
            <v>249</v>
          </cell>
          <cell r="AJ126">
            <v>0</v>
          </cell>
          <cell r="AK126">
            <v>0</v>
          </cell>
          <cell r="AL126">
            <v>249</v>
          </cell>
          <cell r="AM126">
            <v>249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249</v>
          </cell>
          <cell r="AU126">
            <v>249</v>
          </cell>
          <cell r="AV126">
            <v>0</v>
          </cell>
          <cell r="AW126">
            <v>0</v>
          </cell>
          <cell r="AX126">
            <v>249</v>
          </cell>
          <cell r="AY126">
            <v>249</v>
          </cell>
          <cell r="BB126">
            <v>249</v>
          </cell>
          <cell r="BC126">
            <v>0</v>
          </cell>
          <cell r="BD126">
            <v>125</v>
          </cell>
          <cell r="BO126" t="str">
            <v>RQ1012</v>
          </cell>
        </row>
        <row r="127">
          <cell r="A127">
            <v>123</v>
          </cell>
          <cell r="B127">
            <v>1</v>
          </cell>
          <cell r="C127" t="str">
            <v>OWN</v>
          </cell>
          <cell r="D127" t="str">
            <v>RET</v>
          </cell>
          <cell r="E127" t="str">
            <v>SS</v>
          </cell>
          <cell r="G127" t="str">
            <v>CA</v>
          </cell>
          <cell r="H127" t="str">
            <v>QC</v>
          </cell>
          <cell r="I127" t="str">
            <v>ISL</v>
          </cell>
          <cell r="K127" t="str">
            <v>QC</v>
          </cell>
          <cell r="L127">
            <v>0.8941798941798942</v>
          </cell>
          <cell r="M127">
            <v>1</v>
          </cell>
          <cell r="N127">
            <v>32</v>
          </cell>
          <cell r="O127" t="str">
            <v>RQ1014</v>
          </cell>
          <cell r="P127" t="str">
            <v>Manior Kirkland</v>
          </cell>
          <cell r="R127" t="str">
            <v>Kirkland</v>
          </cell>
          <cell r="S127">
            <v>1977</v>
          </cell>
          <cell r="V127">
            <v>38975</v>
          </cell>
          <cell r="X127">
            <v>0</v>
          </cell>
          <cell r="Y127">
            <v>0</v>
          </cell>
          <cell r="Z127">
            <v>188</v>
          </cell>
          <cell r="AA127">
            <v>188</v>
          </cell>
          <cell r="AE127">
            <v>0</v>
          </cell>
          <cell r="AF127">
            <v>0</v>
          </cell>
          <cell r="AG127">
            <v>0</v>
          </cell>
          <cell r="AH127">
            <v>188</v>
          </cell>
          <cell r="AI127">
            <v>188</v>
          </cell>
          <cell r="AJ127">
            <v>0</v>
          </cell>
          <cell r="AK127">
            <v>0</v>
          </cell>
          <cell r="AL127">
            <v>188</v>
          </cell>
          <cell r="AM127">
            <v>188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188</v>
          </cell>
          <cell r="AU127">
            <v>188</v>
          </cell>
          <cell r="AV127">
            <v>0</v>
          </cell>
          <cell r="AW127">
            <v>0</v>
          </cell>
          <cell r="AX127">
            <v>189</v>
          </cell>
          <cell r="AY127">
            <v>189</v>
          </cell>
          <cell r="BB127">
            <v>189</v>
          </cell>
          <cell r="BC127">
            <v>1</v>
          </cell>
          <cell r="BD127">
            <v>137</v>
          </cell>
          <cell r="BO127" t="str">
            <v>RQ1014</v>
          </cell>
        </row>
        <row r="128">
          <cell r="A128">
            <v>124</v>
          </cell>
          <cell r="B128">
            <v>1</v>
          </cell>
          <cell r="C128" t="str">
            <v>OWN</v>
          </cell>
          <cell r="D128" t="str">
            <v>RET</v>
          </cell>
          <cell r="E128" t="str">
            <v>SS</v>
          </cell>
          <cell r="G128" t="str">
            <v>CA</v>
          </cell>
          <cell r="H128" t="str">
            <v>QC</v>
          </cell>
          <cell r="I128" t="str">
            <v>ISL</v>
          </cell>
          <cell r="K128" t="str">
            <v>QC</v>
          </cell>
          <cell r="L128">
            <v>0.8208955223880597</v>
          </cell>
          <cell r="M128">
            <v>1</v>
          </cell>
          <cell r="N128">
            <v>22</v>
          </cell>
          <cell r="O128" t="str">
            <v>RQ1005</v>
          </cell>
          <cell r="P128" t="str">
            <v>Residence Ste.Genevieve</v>
          </cell>
          <cell r="R128" t="str">
            <v>Quebec City</v>
          </cell>
          <cell r="S128">
            <v>1987</v>
          </cell>
          <cell r="V128">
            <v>38230</v>
          </cell>
          <cell r="X128">
            <v>0</v>
          </cell>
          <cell r="Y128">
            <v>0</v>
          </cell>
          <cell r="Z128">
            <v>201</v>
          </cell>
          <cell r="AA128">
            <v>201</v>
          </cell>
          <cell r="AE128">
            <v>0</v>
          </cell>
          <cell r="AF128">
            <v>0</v>
          </cell>
          <cell r="AG128">
            <v>0</v>
          </cell>
          <cell r="AH128">
            <v>201</v>
          </cell>
          <cell r="AI128">
            <v>201</v>
          </cell>
          <cell r="AJ128">
            <v>0</v>
          </cell>
          <cell r="AK128">
            <v>0</v>
          </cell>
          <cell r="AL128">
            <v>201</v>
          </cell>
          <cell r="AM128">
            <v>201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201</v>
          </cell>
          <cell r="AU128">
            <v>201</v>
          </cell>
          <cell r="AV128">
            <v>0</v>
          </cell>
          <cell r="AW128">
            <v>0</v>
          </cell>
          <cell r="AX128">
            <v>201</v>
          </cell>
          <cell r="AY128">
            <v>201</v>
          </cell>
          <cell r="BB128">
            <v>201</v>
          </cell>
          <cell r="BC128">
            <v>0</v>
          </cell>
          <cell r="BD128">
            <v>153</v>
          </cell>
          <cell r="BO128" t="str">
            <v>RQ1005</v>
          </cell>
        </row>
        <row r="129">
          <cell r="A129">
            <v>125</v>
          </cell>
          <cell r="B129">
            <v>1</v>
          </cell>
          <cell r="C129" t="str">
            <v>OWN</v>
          </cell>
          <cell r="D129" t="str">
            <v>RET</v>
          </cell>
          <cell r="E129" t="str">
            <v>SS</v>
          </cell>
          <cell r="G129" t="str">
            <v>CA</v>
          </cell>
          <cell r="H129" t="str">
            <v>QC</v>
          </cell>
          <cell r="I129" t="str">
            <v>ISL</v>
          </cell>
          <cell r="K129" t="str">
            <v>QC</v>
          </cell>
          <cell r="L129">
            <v>0.8936959208899876</v>
          </cell>
          <cell r="M129">
            <v>1</v>
          </cell>
          <cell r="N129">
            <v>42</v>
          </cell>
          <cell r="O129" t="str">
            <v>RQ1015</v>
          </cell>
          <cell r="P129" t="str">
            <v>Domaine Bellerive</v>
          </cell>
          <cell r="R129" t="str">
            <v>Laval</v>
          </cell>
          <cell r="S129">
            <v>1967</v>
          </cell>
          <cell r="V129">
            <v>39030</v>
          </cell>
          <cell r="X129">
            <v>0</v>
          </cell>
          <cell r="Y129">
            <v>0</v>
          </cell>
          <cell r="Z129">
            <v>809</v>
          </cell>
          <cell r="AA129">
            <v>809</v>
          </cell>
          <cell r="AE129">
            <v>0</v>
          </cell>
          <cell r="AF129">
            <v>0</v>
          </cell>
          <cell r="AG129">
            <v>0</v>
          </cell>
          <cell r="AH129">
            <v>809</v>
          </cell>
          <cell r="AI129">
            <v>809</v>
          </cell>
          <cell r="AJ129">
            <v>0</v>
          </cell>
          <cell r="AK129">
            <v>0</v>
          </cell>
          <cell r="AL129">
            <v>809</v>
          </cell>
          <cell r="AM129">
            <v>809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809</v>
          </cell>
          <cell r="AU129">
            <v>809</v>
          </cell>
          <cell r="AV129">
            <v>0</v>
          </cell>
          <cell r="AW129">
            <v>0</v>
          </cell>
          <cell r="AX129">
            <v>809</v>
          </cell>
          <cell r="AY129">
            <v>809</v>
          </cell>
          <cell r="BB129">
            <v>809</v>
          </cell>
          <cell r="BC129">
            <v>0</v>
          </cell>
          <cell r="BD129">
            <v>198</v>
          </cell>
          <cell r="BO129" t="str">
            <v>RQ1015</v>
          </cell>
        </row>
        <row r="130">
          <cell r="A130">
            <v>126</v>
          </cell>
          <cell r="B130">
            <v>1</v>
          </cell>
          <cell r="C130" t="str">
            <v>OWN</v>
          </cell>
          <cell r="D130" t="str">
            <v>RET</v>
          </cell>
          <cell r="E130" t="str">
            <v>SS</v>
          </cell>
          <cell r="G130" t="str">
            <v>CA</v>
          </cell>
          <cell r="H130" t="str">
            <v>QC</v>
          </cell>
          <cell r="I130" t="str">
            <v>ISL</v>
          </cell>
          <cell r="K130" t="str">
            <v>QC</v>
          </cell>
          <cell r="L130">
            <v>0.7959183673469388</v>
          </cell>
          <cell r="M130">
            <v>1</v>
          </cell>
          <cell r="N130">
            <v>67</v>
          </cell>
          <cell r="O130" t="str">
            <v>RQ1016</v>
          </cell>
          <cell r="P130" t="str">
            <v>Les Jardins de la Gare</v>
          </cell>
          <cell r="R130" t="str">
            <v>Ste. Hyacinthe</v>
          </cell>
          <cell r="S130">
            <v>1942</v>
          </cell>
          <cell r="T130">
            <v>1995</v>
          </cell>
          <cell r="V130">
            <v>39199</v>
          </cell>
          <cell r="X130">
            <v>75</v>
          </cell>
          <cell r="Y130">
            <v>0</v>
          </cell>
          <cell r="Z130">
            <v>219</v>
          </cell>
          <cell r="AA130">
            <v>294</v>
          </cell>
          <cell r="AE130">
            <v>0</v>
          </cell>
          <cell r="AF130">
            <v>75</v>
          </cell>
          <cell r="AG130">
            <v>0</v>
          </cell>
          <cell r="AH130">
            <v>219</v>
          </cell>
          <cell r="AI130">
            <v>294</v>
          </cell>
          <cell r="AJ130">
            <v>75</v>
          </cell>
          <cell r="AK130">
            <v>0</v>
          </cell>
          <cell r="AL130">
            <v>219</v>
          </cell>
          <cell r="AM130">
            <v>294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75</v>
          </cell>
          <cell r="AS130">
            <v>0</v>
          </cell>
          <cell r="AT130">
            <v>219</v>
          </cell>
          <cell r="AU130">
            <v>294</v>
          </cell>
          <cell r="AV130">
            <v>75</v>
          </cell>
          <cell r="AW130">
            <v>0</v>
          </cell>
          <cell r="AX130">
            <v>219</v>
          </cell>
          <cell r="AY130">
            <v>294</v>
          </cell>
          <cell r="BB130">
            <v>294</v>
          </cell>
          <cell r="BC130">
            <v>0</v>
          </cell>
          <cell r="BD130">
            <v>121</v>
          </cell>
          <cell r="BO130" t="str">
            <v>RQ1016</v>
          </cell>
        </row>
        <row r="131">
          <cell r="A131">
            <v>127</v>
          </cell>
          <cell r="B131">
            <v>1</v>
          </cell>
          <cell r="C131" t="str">
            <v>OWN</v>
          </cell>
          <cell r="D131" t="str">
            <v>RET</v>
          </cell>
          <cell r="E131" t="str">
            <v>SS</v>
          </cell>
          <cell r="G131" t="str">
            <v>CA</v>
          </cell>
          <cell r="H131" t="str">
            <v>QC</v>
          </cell>
          <cell r="I131" t="str">
            <v>ISL</v>
          </cell>
          <cell r="K131" t="str">
            <v>QC</v>
          </cell>
          <cell r="L131">
            <v>0.6129032258064516</v>
          </cell>
          <cell r="M131">
            <v>1</v>
          </cell>
          <cell r="N131">
            <v>23</v>
          </cell>
          <cell r="O131" t="str">
            <v>RQ1017</v>
          </cell>
          <cell r="P131" t="str">
            <v>Chateau Vincent Indy</v>
          </cell>
          <cell r="R131" t="str">
            <v>Montreal</v>
          </cell>
          <cell r="S131">
            <v>1986</v>
          </cell>
          <cell r="V131">
            <v>39286</v>
          </cell>
          <cell r="X131">
            <v>0</v>
          </cell>
          <cell r="Y131">
            <v>13</v>
          </cell>
          <cell r="Z131">
            <v>80</v>
          </cell>
          <cell r="AA131">
            <v>93</v>
          </cell>
          <cell r="AE131">
            <v>0</v>
          </cell>
          <cell r="AF131">
            <v>0</v>
          </cell>
          <cell r="AG131">
            <v>13</v>
          </cell>
          <cell r="AH131">
            <v>80</v>
          </cell>
          <cell r="AI131">
            <v>93</v>
          </cell>
          <cell r="AJ131">
            <v>0</v>
          </cell>
          <cell r="AK131">
            <v>13</v>
          </cell>
          <cell r="AL131">
            <v>80</v>
          </cell>
          <cell r="AM131">
            <v>93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13</v>
          </cell>
          <cell r="AT131">
            <v>80</v>
          </cell>
          <cell r="AU131">
            <v>93</v>
          </cell>
          <cell r="AV131">
            <v>0</v>
          </cell>
          <cell r="AW131">
            <v>13</v>
          </cell>
          <cell r="AX131">
            <v>80</v>
          </cell>
          <cell r="AY131">
            <v>93</v>
          </cell>
          <cell r="BB131">
            <v>93</v>
          </cell>
          <cell r="BC131">
            <v>0</v>
          </cell>
          <cell r="BD131">
            <v>223</v>
          </cell>
          <cell r="BO131" t="str">
            <v>RQ1017</v>
          </cell>
        </row>
        <row r="132">
          <cell r="A132">
            <v>128</v>
          </cell>
          <cell r="B132">
            <v>1</v>
          </cell>
          <cell r="C132" t="str">
            <v>OWN</v>
          </cell>
          <cell r="D132" t="str">
            <v>RET</v>
          </cell>
          <cell r="E132" t="str">
            <v>ACQ</v>
          </cell>
          <cell r="F132" t="str">
            <v>IG</v>
          </cell>
          <cell r="G132" t="str">
            <v>CA</v>
          </cell>
          <cell r="H132" t="str">
            <v>QC</v>
          </cell>
          <cell r="I132" t="str">
            <v>ISL</v>
          </cell>
          <cell r="K132" t="str">
            <v>QC</v>
          </cell>
          <cell r="L132">
            <v>0.5737704918032787</v>
          </cell>
          <cell r="M132">
            <v>1</v>
          </cell>
          <cell r="N132">
            <v>5</v>
          </cell>
          <cell r="O132" t="str">
            <v>RQ1009</v>
          </cell>
          <cell r="P132" t="str">
            <v>Residence Ste.Marthe</v>
          </cell>
          <cell r="R132" t="str">
            <v>Ste. Hyacinthe</v>
          </cell>
          <cell r="S132">
            <v>2004</v>
          </cell>
          <cell r="V132">
            <v>38687</v>
          </cell>
          <cell r="X132">
            <v>0</v>
          </cell>
          <cell r="Y132">
            <v>0</v>
          </cell>
          <cell r="Z132">
            <v>65</v>
          </cell>
          <cell r="AA132">
            <v>65</v>
          </cell>
          <cell r="AD132">
            <v>131</v>
          </cell>
          <cell r="AE132">
            <v>131</v>
          </cell>
          <cell r="AF132">
            <v>0</v>
          </cell>
          <cell r="AG132">
            <v>0</v>
          </cell>
          <cell r="AH132">
            <v>196</v>
          </cell>
          <cell r="AI132">
            <v>196</v>
          </cell>
          <cell r="AJ132">
            <v>0</v>
          </cell>
          <cell r="AK132">
            <v>0</v>
          </cell>
          <cell r="AL132">
            <v>65</v>
          </cell>
          <cell r="AM132">
            <v>65</v>
          </cell>
          <cell r="AN132">
            <v>0</v>
          </cell>
          <cell r="AO132">
            <v>0</v>
          </cell>
          <cell r="AP132">
            <v>131</v>
          </cell>
          <cell r="AQ132">
            <v>131</v>
          </cell>
          <cell r="AR132">
            <v>0</v>
          </cell>
          <cell r="AS132">
            <v>0</v>
          </cell>
          <cell r="AT132">
            <v>196</v>
          </cell>
          <cell r="AU132">
            <v>196</v>
          </cell>
          <cell r="AV132">
            <v>0</v>
          </cell>
          <cell r="AW132">
            <v>0</v>
          </cell>
          <cell r="AX132">
            <v>65</v>
          </cell>
          <cell r="AY132">
            <v>65</v>
          </cell>
          <cell r="BB132">
            <v>198</v>
          </cell>
          <cell r="BC132">
            <v>2</v>
          </cell>
          <cell r="BD132">
            <v>129</v>
          </cell>
          <cell r="BO132" t="str">
            <v>RQ1009</v>
          </cell>
        </row>
        <row r="133">
          <cell r="A133">
            <v>129</v>
          </cell>
          <cell r="B133">
            <v>1</v>
          </cell>
          <cell r="C133" t="str">
            <v>OWN</v>
          </cell>
          <cell r="D133" t="str">
            <v>US</v>
          </cell>
          <cell r="E133" t="str">
            <v>SS</v>
          </cell>
          <cell r="G133" t="str">
            <v>USA</v>
          </cell>
          <cell r="H133" t="str">
            <v>USA</v>
          </cell>
          <cell r="I133" t="str">
            <v>ISL</v>
          </cell>
          <cell r="K133" t="str">
            <v>OH</v>
          </cell>
          <cell r="L133">
            <v>0.8818897637795275</v>
          </cell>
          <cell r="M133">
            <v>0.5</v>
          </cell>
          <cell r="N133">
            <v>26</v>
          </cell>
          <cell r="O133" t="str">
            <v>U918</v>
          </cell>
          <cell r="P133" t="str">
            <v>Amber Park</v>
          </cell>
          <cell r="R133" t="str">
            <v>Cincinnati</v>
          </cell>
          <cell r="S133">
            <v>1983</v>
          </cell>
          <cell r="V133">
            <v>38852</v>
          </cell>
          <cell r="X133">
            <v>0</v>
          </cell>
          <cell r="Y133">
            <v>0</v>
          </cell>
          <cell r="Z133">
            <v>127</v>
          </cell>
          <cell r="AA133">
            <v>127</v>
          </cell>
          <cell r="AE133">
            <v>0</v>
          </cell>
          <cell r="AF133">
            <v>0</v>
          </cell>
          <cell r="AG133">
            <v>0</v>
          </cell>
          <cell r="AH133">
            <v>127</v>
          </cell>
          <cell r="AI133">
            <v>127</v>
          </cell>
          <cell r="AJ133">
            <v>0</v>
          </cell>
          <cell r="AK133">
            <v>0</v>
          </cell>
          <cell r="AL133">
            <v>63.5</v>
          </cell>
          <cell r="AM133">
            <v>63.5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63.5</v>
          </cell>
          <cell r="AU133">
            <v>63.5</v>
          </cell>
          <cell r="AV133">
            <v>0</v>
          </cell>
          <cell r="AW133">
            <v>0</v>
          </cell>
          <cell r="AX133">
            <v>128</v>
          </cell>
          <cell r="AY133">
            <v>128</v>
          </cell>
          <cell r="BB133">
            <v>128</v>
          </cell>
          <cell r="BC133">
            <v>1</v>
          </cell>
          <cell r="BD133">
            <v>249</v>
          </cell>
          <cell r="BO133" t="str">
            <v>U918</v>
          </cell>
        </row>
        <row r="134">
          <cell r="A134">
            <v>130</v>
          </cell>
          <cell r="B134">
            <v>1</v>
          </cell>
          <cell r="C134" t="str">
            <v>OWN</v>
          </cell>
          <cell r="D134" t="str">
            <v>US</v>
          </cell>
          <cell r="E134" t="str">
            <v>SS</v>
          </cell>
          <cell r="G134" t="str">
            <v>USA</v>
          </cell>
          <cell r="H134" t="str">
            <v>USA</v>
          </cell>
          <cell r="I134" t="str">
            <v>ISL</v>
          </cell>
          <cell r="K134" t="str">
            <v>CO</v>
          </cell>
          <cell r="L134">
            <v>1</v>
          </cell>
          <cell r="M134">
            <v>0.5</v>
          </cell>
          <cell r="N134">
            <v>21</v>
          </cell>
          <cell r="O134" t="str">
            <v>U910</v>
          </cell>
          <cell r="P134" t="str">
            <v>Arvada Meridian</v>
          </cell>
          <cell r="R134" t="str">
            <v>Arvada</v>
          </cell>
          <cell r="S134">
            <v>1988</v>
          </cell>
          <cell r="V134">
            <v>38583</v>
          </cell>
          <cell r="X134">
            <v>0</v>
          </cell>
          <cell r="Y134">
            <v>0</v>
          </cell>
          <cell r="Z134">
            <v>128</v>
          </cell>
          <cell r="AA134">
            <v>128</v>
          </cell>
          <cell r="AE134">
            <v>0</v>
          </cell>
          <cell r="AF134">
            <v>0</v>
          </cell>
          <cell r="AG134">
            <v>0</v>
          </cell>
          <cell r="AH134">
            <v>128</v>
          </cell>
          <cell r="AI134">
            <v>128</v>
          </cell>
          <cell r="AJ134">
            <v>0</v>
          </cell>
          <cell r="AK134">
            <v>0</v>
          </cell>
          <cell r="AL134">
            <v>64</v>
          </cell>
          <cell r="AM134">
            <v>64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64</v>
          </cell>
          <cell r="AU134">
            <v>64</v>
          </cell>
          <cell r="AV134">
            <v>0</v>
          </cell>
          <cell r="AW134">
            <v>0</v>
          </cell>
          <cell r="AX134">
            <v>128</v>
          </cell>
          <cell r="AY134">
            <v>128</v>
          </cell>
          <cell r="BB134">
            <v>128</v>
          </cell>
          <cell r="BC134">
            <v>0</v>
          </cell>
          <cell r="BD134">
            <v>189</v>
          </cell>
          <cell r="BO134" t="str">
            <v>U910</v>
          </cell>
        </row>
        <row r="135">
          <cell r="A135">
            <v>131</v>
          </cell>
          <cell r="B135">
            <v>1</v>
          </cell>
          <cell r="C135" t="str">
            <v>OWN</v>
          </cell>
          <cell r="D135" t="str">
            <v>US</v>
          </cell>
          <cell r="E135" t="str">
            <v>SS</v>
          </cell>
          <cell r="G135" t="str">
            <v>USA</v>
          </cell>
          <cell r="H135" t="str">
            <v>USA</v>
          </cell>
          <cell r="I135" t="str">
            <v>ISL</v>
          </cell>
          <cell r="K135" t="str">
            <v>FL</v>
          </cell>
          <cell r="L135">
            <v>0.8620689655172413</v>
          </cell>
          <cell r="M135">
            <v>0.5</v>
          </cell>
          <cell r="N135">
            <v>21</v>
          </cell>
          <cell r="O135" t="str">
            <v>U919</v>
          </cell>
          <cell r="P135" t="str">
            <v>Bella Vita</v>
          </cell>
          <cell r="R135" t="str">
            <v>Venice</v>
          </cell>
          <cell r="S135">
            <v>1988</v>
          </cell>
          <cell r="V135">
            <v>38852</v>
          </cell>
          <cell r="X135">
            <v>0</v>
          </cell>
          <cell r="Y135">
            <v>52</v>
          </cell>
          <cell r="Z135">
            <v>63</v>
          </cell>
          <cell r="AA135">
            <v>115</v>
          </cell>
          <cell r="AE135">
            <v>0</v>
          </cell>
          <cell r="AF135">
            <v>0</v>
          </cell>
          <cell r="AG135">
            <v>52</v>
          </cell>
          <cell r="AH135">
            <v>63</v>
          </cell>
          <cell r="AI135">
            <v>115</v>
          </cell>
          <cell r="AJ135">
            <v>0</v>
          </cell>
          <cell r="AK135">
            <v>26</v>
          </cell>
          <cell r="AL135">
            <v>31.5</v>
          </cell>
          <cell r="AM135">
            <v>57.5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26</v>
          </cell>
          <cell r="AT135">
            <v>31.5</v>
          </cell>
          <cell r="AU135">
            <v>57.5</v>
          </cell>
          <cell r="AV135">
            <v>0</v>
          </cell>
          <cell r="AW135">
            <v>52</v>
          </cell>
          <cell r="AX135">
            <v>64</v>
          </cell>
          <cell r="AY135">
            <v>116</v>
          </cell>
          <cell r="BB135">
            <v>116</v>
          </cell>
          <cell r="BC135">
            <v>1</v>
          </cell>
          <cell r="BD135">
            <v>201</v>
          </cell>
          <cell r="BO135" t="str">
            <v>U919</v>
          </cell>
        </row>
        <row r="136">
          <cell r="A136">
            <v>132</v>
          </cell>
          <cell r="B136">
            <v>1</v>
          </cell>
          <cell r="C136" t="str">
            <v>OWN</v>
          </cell>
          <cell r="D136" t="str">
            <v>US</v>
          </cell>
          <cell r="E136" t="str">
            <v>SS</v>
          </cell>
          <cell r="G136" t="str">
            <v>USA</v>
          </cell>
          <cell r="H136" t="str">
            <v>USA</v>
          </cell>
          <cell r="I136" t="str">
            <v>ISL</v>
          </cell>
          <cell r="K136" t="str">
            <v>CO</v>
          </cell>
          <cell r="L136">
            <v>0.8877551020408163</v>
          </cell>
          <cell r="M136">
            <v>0.5</v>
          </cell>
          <cell r="N136">
            <v>23</v>
          </cell>
          <cell r="O136" t="str">
            <v>U911</v>
          </cell>
          <cell r="P136" t="str">
            <v>Boulder Meridian</v>
          </cell>
          <cell r="R136" t="str">
            <v>Boulder</v>
          </cell>
          <cell r="S136">
            <v>1986</v>
          </cell>
          <cell r="V136">
            <v>38583</v>
          </cell>
          <cell r="X136">
            <v>0</v>
          </cell>
          <cell r="Y136">
            <v>0</v>
          </cell>
          <cell r="Z136">
            <v>98</v>
          </cell>
          <cell r="AA136">
            <v>98</v>
          </cell>
          <cell r="AE136">
            <v>0</v>
          </cell>
          <cell r="AF136">
            <v>0</v>
          </cell>
          <cell r="AG136">
            <v>0</v>
          </cell>
          <cell r="AH136">
            <v>98</v>
          </cell>
          <cell r="AI136">
            <v>98</v>
          </cell>
          <cell r="AJ136">
            <v>0</v>
          </cell>
          <cell r="AK136">
            <v>0</v>
          </cell>
          <cell r="AL136">
            <v>49</v>
          </cell>
          <cell r="AM136">
            <v>49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49</v>
          </cell>
          <cell r="AU136">
            <v>49</v>
          </cell>
          <cell r="AV136">
            <v>0</v>
          </cell>
          <cell r="AW136">
            <v>0</v>
          </cell>
          <cell r="AX136">
            <v>98</v>
          </cell>
          <cell r="AY136">
            <v>98</v>
          </cell>
          <cell r="BB136">
            <v>98</v>
          </cell>
          <cell r="BC136">
            <v>0</v>
          </cell>
          <cell r="BD136">
            <v>809</v>
          </cell>
          <cell r="BO136" t="str">
            <v>U911</v>
          </cell>
        </row>
        <row r="137">
          <cell r="A137">
            <v>133</v>
          </cell>
          <cell r="B137">
            <v>1</v>
          </cell>
          <cell r="C137" t="str">
            <v>OWN</v>
          </cell>
          <cell r="D137" t="str">
            <v>US</v>
          </cell>
          <cell r="E137" t="str">
            <v>SS</v>
          </cell>
          <cell r="G137" t="str">
            <v>USA</v>
          </cell>
          <cell r="H137" t="str">
            <v>USA</v>
          </cell>
          <cell r="I137" t="str">
            <v>ISL</v>
          </cell>
          <cell r="K137" t="str">
            <v>CO</v>
          </cell>
          <cell r="L137">
            <v>0.9144981412639405</v>
          </cell>
          <cell r="M137">
            <v>0.5</v>
          </cell>
          <cell r="N137">
            <v>24</v>
          </cell>
          <cell r="O137" t="str">
            <v>U912</v>
          </cell>
          <cell r="P137" t="str">
            <v>Englewood Meridian</v>
          </cell>
          <cell r="R137" t="str">
            <v>Englewood</v>
          </cell>
          <cell r="S137">
            <v>1985</v>
          </cell>
          <cell r="V137">
            <v>38583</v>
          </cell>
          <cell r="X137">
            <v>72</v>
          </cell>
          <cell r="Y137">
            <v>0</v>
          </cell>
          <cell r="Z137">
            <v>197</v>
          </cell>
          <cell r="AA137">
            <v>269</v>
          </cell>
          <cell r="AE137">
            <v>0</v>
          </cell>
          <cell r="AF137">
            <v>72</v>
          </cell>
          <cell r="AG137">
            <v>0</v>
          </cell>
          <cell r="AH137">
            <v>197</v>
          </cell>
          <cell r="AI137">
            <v>269</v>
          </cell>
          <cell r="AJ137">
            <v>36</v>
          </cell>
          <cell r="AK137">
            <v>0</v>
          </cell>
          <cell r="AL137">
            <v>98.5</v>
          </cell>
          <cell r="AM137">
            <v>134.5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36</v>
          </cell>
          <cell r="AS137">
            <v>0</v>
          </cell>
          <cell r="AT137">
            <v>98.5</v>
          </cell>
          <cell r="AU137">
            <v>134.5</v>
          </cell>
          <cell r="AV137">
            <v>72</v>
          </cell>
          <cell r="AW137">
            <v>0</v>
          </cell>
          <cell r="AX137">
            <v>197</v>
          </cell>
          <cell r="AY137">
            <v>269</v>
          </cell>
          <cell r="BB137">
            <v>269</v>
          </cell>
          <cell r="BC137">
            <v>0</v>
          </cell>
          <cell r="BD137">
            <v>294</v>
          </cell>
          <cell r="BO137" t="str">
            <v>U912</v>
          </cell>
        </row>
        <row r="138">
          <cell r="A138">
            <v>134</v>
          </cell>
          <cell r="B138">
            <v>1</v>
          </cell>
          <cell r="C138" t="str">
            <v>OWN</v>
          </cell>
          <cell r="D138" t="str">
            <v>US</v>
          </cell>
          <cell r="E138" t="str">
            <v>ACQ</v>
          </cell>
          <cell r="F138" t="str">
            <v>IG</v>
          </cell>
          <cell r="G138" t="str">
            <v>USA</v>
          </cell>
          <cell r="H138" t="str">
            <v>USA</v>
          </cell>
          <cell r="I138" t="str">
            <v>ISL</v>
          </cell>
          <cell r="K138" t="str">
            <v>VA</v>
          </cell>
          <cell r="L138">
            <v>0.9587628865979382</v>
          </cell>
          <cell r="M138">
            <v>0.5</v>
          </cell>
          <cell r="N138">
            <v>22</v>
          </cell>
          <cell r="O138" t="str">
            <v>U920</v>
          </cell>
          <cell r="P138" t="str">
            <v>Gayton Terrace</v>
          </cell>
          <cell r="R138" t="str">
            <v>Richmond</v>
          </cell>
          <cell r="S138">
            <v>1987</v>
          </cell>
          <cell r="V138">
            <v>38852</v>
          </cell>
          <cell r="X138">
            <v>0</v>
          </cell>
          <cell r="Y138">
            <v>35</v>
          </cell>
          <cell r="Z138">
            <v>63</v>
          </cell>
          <cell r="AA138">
            <v>98</v>
          </cell>
          <cell r="AD138">
            <v>98</v>
          </cell>
          <cell r="AE138">
            <v>98</v>
          </cell>
          <cell r="AF138">
            <v>0</v>
          </cell>
          <cell r="AG138">
            <v>35</v>
          </cell>
          <cell r="AH138">
            <v>161</v>
          </cell>
          <cell r="AI138">
            <v>196</v>
          </cell>
          <cell r="AJ138">
            <v>0</v>
          </cell>
          <cell r="AK138">
            <v>17.5</v>
          </cell>
          <cell r="AL138">
            <v>31.5</v>
          </cell>
          <cell r="AM138">
            <v>49</v>
          </cell>
          <cell r="AN138">
            <v>0</v>
          </cell>
          <cell r="AO138">
            <v>0</v>
          </cell>
          <cell r="AP138">
            <v>49</v>
          </cell>
          <cell r="AQ138">
            <v>49</v>
          </cell>
          <cell r="AR138">
            <v>0</v>
          </cell>
          <cell r="AS138">
            <v>17.5</v>
          </cell>
          <cell r="AT138">
            <v>80.5</v>
          </cell>
          <cell r="AU138">
            <v>98</v>
          </cell>
          <cell r="AV138">
            <v>0</v>
          </cell>
          <cell r="AW138">
            <v>35</v>
          </cell>
          <cell r="AX138">
            <v>63</v>
          </cell>
          <cell r="AY138">
            <v>98</v>
          </cell>
          <cell r="BB138">
            <v>196</v>
          </cell>
          <cell r="BC138">
            <v>0</v>
          </cell>
          <cell r="BD138">
            <v>93</v>
          </cell>
          <cell r="BO138" t="str">
            <v>U920</v>
          </cell>
        </row>
        <row r="139">
          <cell r="A139">
            <v>135</v>
          </cell>
          <cell r="B139">
            <v>1</v>
          </cell>
          <cell r="C139" t="str">
            <v>OWN</v>
          </cell>
          <cell r="D139" t="str">
            <v>US</v>
          </cell>
          <cell r="E139" t="str">
            <v>SS</v>
          </cell>
          <cell r="G139" t="str">
            <v>USA</v>
          </cell>
          <cell r="H139" t="str">
            <v>USA</v>
          </cell>
          <cell r="I139" t="str">
            <v>ISL</v>
          </cell>
          <cell r="K139" t="str">
            <v>FL</v>
          </cell>
          <cell r="L139">
            <v>0.9766081871345029</v>
          </cell>
          <cell r="M139">
            <v>0.5</v>
          </cell>
          <cell r="N139">
            <v>24</v>
          </cell>
          <cell r="O139" t="str">
            <v>U930</v>
          </cell>
          <cell r="P139" t="str">
            <v>Lake Worth Gardens</v>
          </cell>
          <cell r="R139" t="str">
            <v>Lake Worth</v>
          </cell>
          <cell r="S139">
            <v>1985</v>
          </cell>
          <cell r="V139">
            <v>38944</v>
          </cell>
          <cell r="X139">
            <v>0</v>
          </cell>
          <cell r="Y139">
            <v>0</v>
          </cell>
          <cell r="Z139">
            <v>172</v>
          </cell>
          <cell r="AA139">
            <v>172</v>
          </cell>
          <cell r="AE139">
            <v>0</v>
          </cell>
          <cell r="AF139">
            <v>0</v>
          </cell>
          <cell r="AG139">
            <v>0</v>
          </cell>
          <cell r="AH139">
            <v>172</v>
          </cell>
          <cell r="AI139">
            <v>172</v>
          </cell>
          <cell r="AJ139">
            <v>0</v>
          </cell>
          <cell r="AK139">
            <v>0</v>
          </cell>
          <cell r="AL139">
            <v>86</v>
          </cell>
          <cell r="AM139">
            <v>86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86</v>
          </cell>
          <cell r="AU139">
            <v>86</v>
          </cell>
          <cell r="AV139">
            <v>0</v>
          </cell>
          <cell r="AW139">
            <v>0</v>
          </cell>
          <cell r="AX139">
            <v>171</v>
          </cell>
          <cell r="AY139">
            <v>171</v>
          </cell>
          <cell r="BB139">
            <v>171</v>
          </cell>
          <cell r="BC139">
            <v>-1</v>
          </cell>
          <cell r="BD139">
            <v>194</v>
          </cell>
          <cell r="BO139" t="str">
            <v>U930</v>
          </cell>
        </row>
        <row r="140">
          <cell r="A140">
            <v>136</v>
          </cell>
          <cell r="B140">
            <v>1</v>
          </cell>
          <cell r="C140" t="str">
            <v>OWN</v>
          </cell>
          <cell r="D140" t="str">
            <v>US</v>
          </cell>
          <cell r="E140" t="str">
            <v>SS</v>
          </cell>
          <cell r="G140" t="str">
            <v>USA</v>
          </cell>
          <cell r="H140" t="str">
            <v>USA</v>
          </cell>
          <cell r="I140" t="str">
            <v>ISL</v>
          </cell>
          <cell r="K140" t="str">
            <v>CO</v>
          </cell>
          <cell r="L140">
            <v>0.9655172413793104</v>
          </cell>
          <cell r="M140">
            <v>0.5</v>
          </cell>
          <cell r="N140">
            <v>24</v>
          </cell>
          <cell r="O140" t="str">
            <v>U913</v>
          </cell>
          <cell r="P140" t="str">
            <v>Lakewood Meridian</v>
          </cell>
          <cell r="R140" t="str">
            <v>Lakewood</v>
          </cell>
          <cell r="S140">
            <v>1985</v>
          </cell>
          <cell r="V140">
            <v>38583</v>
          </cell>
          <cell r="X140">
            <v>58</v>
          </cell>
          <cell r="Y140">
            <v>0</v>
          </cell>
          <cell r="Z140">
            <v>116</v>
          </cell>
          <cell r="AA140">
            <v>174</v>
          </cell>
          <cell r="AE140">
            <v>0</v>
          </cell>
          <cell r="AF140">
            <v>58</v>
          </cell>
          <cell r="AG140">
            <v>0</v>
          </cell>
          <cell r="AH140">
            <v>116</v>
          </cell>
          <cell r="AI140">
            <v>174</v>
          </cell>
          <cell r="AJ140">
            <v>29</v>
          </cell>
          <cell r="AK140">
            <v>0</v>
          </cell>
          <cell r="AL140">
            <v>58</v>
          </cell>
          <cell r="AM140">
            <v>87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29</v>
          </cell>
          <cell r="AS140">
            <v>0</v>
          </cell>
          <cell r="AT140">
            <v>58</v>
          </cell>
          <cell r="AU140">
            <v>87</v>
          </cell>
          <cell r="AV140">
            <v>58</v>
          </cell>
          <cell r="AW140">
            <v>0</v>
          </cell>
          <cell r="AX140">
            <v>116</v>
          </cell>
          <cell r="AY140">
            <v>174</v>
          </cell>
          <cell r="BB140">
            <v>174</v>
          </cell>
          <cell r="BC140">
            <v>0</v>
          </cell>
          <cell r="BD140">
            <v>128</v>
          </cell>
          <cell r="BO140" t="str">
            <v>U913</v>
          </cell>
        </row>
        <row r="141">
          <cell r="A141">
            <v>137</v>
          </cell>
          <cell r="B141">
            <v>1</v>
          </cell>
          <cell r="C141" t="str">
            <v>OWN</v>
          </cell>
          <cell r="D141" t="str">
            <v>US</v>
          </cell>
          <cell r="E141" t="str">
            <v>SS</v>
          </cell>
          <cell r="G141" t="str">
            <v>USA</v>
          </cell>
          <cell r="H141" t="str">
            <v>USA</v>
          </cell>
          <cell r="I141" t="str">
            <v>ISL</v>
          </cell>
          <cell r="K141" t="str">
            <v>RI</v>
          </cell>
          <cell r="L141">
            <v>0.9823529411764705</v>
          </cell>
          <cell r="M141">
            <v>0.5</v>
          </cell>
          <cell r="N141">
            <v>4</v>
          </cell>
          <cell r="O141" t="str">
            <v>U917</v>
          </cell>
          <cell r="P141" t="str">
            <v>Pocasset Bay Manor</v>
          </cell>
          <cell r="Q141" t="str">
            <v>(10)</v>
          </cell>
          <cell r="R141" t="str">
            <v>Providence</v>
          </cell>
          <cell r="S141">
            <v>2005</v>
          </cell>
          <cell r="V141">
            <v>38626</v>
          </cell>
          <cell r="X141">
            <v>0</v>
          </cell>
          <cell r="Y141">
            <v>0</v>
          </cell>
          <cell r="Z141">
            <v>170</v>
          </cell>
          <cell r="AA141">
            <v>170</v>
          </cell>
          <cell r="AE141">
            <v>0</v>
          </cell>
          <cell r="AF141">
            <v>0</v>
          </cell>
          <cell r="AG141">
            <v>0</v>
          </cell>
          <cell r="AH141">
            <v>170</v>
          </cell>
          <cell r="AI141">
            <v>170</v>
          </cell>
          <cell r="AJ141">
            <v>0</v>
          </cell>
          <cell r="AK141">
            <v>0</v>
          </cell>
          <cell r="AL141">
            <v>85</v>
          </cell>
          <cell r="AM141">
            <v>85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85</v>
          </cell>
          <cell r="AU141">
            <v>85</v>
          </cell>
          <cell r="AV141">
            <v>0</v>
          </cell>
          <cell r="AW141">
            <v>0</v>
          </cell>
          <cell r="AX141">
            <v>170</v>
          </cell>
          <cell r="AY141">
            <v>170</v>
          </cell>
          <cell r="BB141">
            <v>170</v>
          </cell>
          <cell r="BC141">
            <v>0</v>
          </cell>
          <cell r="BD141">
            <v>128</v>
          </cell>
          <cell r="BO141" t="str">
            <v>U917</v>
          </cell>
        </row>
        <row r="142">
          <cell r="A142">
            <v>138</v>
          </cell>
          <cell r="B142">
            <v>1</v>
          </cell>
          <cell r="C142" t="str">
            <v>OWN</v>
          </cell>
          <cell r="D142" t="str">
            <v>US</v>
          </cell>
          <cell r="E142" t="str">
            <v>SS</v>
          </cell>
          <cell r="G142" t="str">
            <v>USA</v>
          </cell>
          <cell r="H142" t="str">
            <v>USA</v>
          </cell>
          <cell r="I142" t="str">
            <v>ISL</v>
          </cell>
          <cell r="K142" t="str">
            <v>TX</v>
          </cell>
          <cell r="L142">
            <v>0.944206008583691</v>
          </cell>
          <cell r="M142">
            <v>0.5</v>
          </cell>
          <cell r="N142">
            <v>25</v>
          </cell>
          <cell r="O142" t="str">
            <v>U915</v>
          </cell>
          <cell r="P142" t="str">
            <v>Temple Meridian</v>
          </cell>
          <cell r="R142" t="str">
            <v>Temple</v>
          </cell>
          <cell r="S142">
            <v>1984</v>
          </cell>
          <cell r="V142">
            <v>38583</v>
          </cell>
          <cell r="X142">
            <v>60</v>
          </cell>
          <cell r="Y142">
            <v>0</v>
          </cell>
          <cell r="Z142">
            <v>171</v>
          </cell>
          <cell r="AA142">
            <v>231</v>
          </cell>
          <cell r="AE142">
            <v>0</v>
          </cell>
          <cell r="AF142">
            <v>60</v>
          </cell>
          <cell r="AG142">
            <v>0</v>
          </cell>
          <cell r="AH142">
            <v>171</v>
          </cell>
          <cell r="AI142">
            <v>231</v>
          </cell>
          <cell r="AJ142">
            <v>30</v>
          </cell>
          <cell r="AK142">
            <v>0</v>
          </cell>
          <cell r="AL142">
            <v>85.5</v>
          </cell>
          <cell r="AM142">
            <v>115.5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30</v>
          </cell>
          <cell r="AS142">
            <v>0</v>
          </cell>
          <cell r="AT142">
            <v>85.5</v>
          </cell>
          <cell r="AU142">
            <v>115.5</v>
          </cell>
          <cell r="AV142">
            <v>60</v>
          </cell>
          <cell r="AW142">
            <v>0</v>
          </cell>
          <cell r="AX142">
            <v>173</v>
          </cell>
          <cell r="AY142">
            <v>233</v>
          </cell>
          <cell r="BB142">
            <v>233</v>
          </cell>
          <cell r="BC142">
            <v>2</v>
          </cell>
          <cell r="BD142">
            <v>116</v>
          </cell>
          <cell r="BO142" t="str">
            <v>U915</v>
          </cell>
        </row>
        <row r="143">
          <cell r="A143">
            <v>139</v>
          </cell>
          <cell r="B143">
            <v>1</v>
          </cell>
          <cell r="C143" t="str">
            <v>OWN</v>
          </cell>
          <cell r="D143" t="str">
            <v>US</v>
          </cell>
          <cell r="E143" t="str">
            <v>SS</v>
          </cell>
          <cell r="G143" t="str">
            <v>USA</v>
          </cell>
          <cell r="H143" t="str">
            <v>USA</v>
          </cell>
          <cell r="I143" t="str">
            <v>ISL</v>
          </cell>
          <cell r="K143" t="str">
            <v>MI</v>
          </cell>
          <cell r="L143">
            <v>0.8841059602649006</v>
          </cell>
          <cell r="M143">
            <v>0.5</v>
          </cell>
          <cell r="N143">
            <v>4</v>
          </cell>
          <cell r="O143" t="str">
            <v>U916</v>
          </cell>
          <cell r="P143" t="str">
            <v>The Park at Trowbridge</v>
          </cell>
          <cell r="Q143" t="str">
            <v>(10)</v>
          </cell>
          <cell r="R143" t="str">
            <v>South Field</v>
          </cell>
          <cell r="S143">
            <v>2005</v>
          </cell>
          <cell r="V143">
            <v>38626</v>
          </cell>
          <cell r="X143">
            <v>0</v>
          </cell>
          <cell r="Y143">
            <v>0</v>
          </cell>
          <cell r="Z143">
            <v>302</v>
          </cell>
          <cell r="AA143">
            <v>302</v>
          </cell>
          <cell r="AE143">
            <v>0</v>
          </cell>
          <cell r="AF143">
            <v>0</v>
          </cell>
          <cell r="AG143">
            <v>0</v>
          </cell>
          <cell r="AH143">
            <v>302</v>
          </cell>
          <cell r="AI143">
            <v>302</v>
          </cell>
          <cell r="AJ143">
            <v>0</v>
          </cell>
          <cell r="AK143">
            <v>0</v>
          </cell>
          <cell r="AL143">
            <v>151</v>
          </cell>
          <cell r="AM143">
            <v>151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151</v>
          </cell>
          <cell r="AU143">
            <v>151</v>
          </cell>
          <cell r="AV143">
            <v>0</v>
          </cell>
          <cell r="AW143">
            <v>0</v>
          </cell>
          <cell r="AX143">
            <v>302</v>
          </cell>
          <cell r="AY143">
            <v>302</v>
          </cell>
          <cell r="BB143">
            <v>302</v>
          </cell>
          <cell r="BC143">
            <v>0</v>
          </cell>
          <cell r="BD143">
            <v>98</v>
          </cell>
          <cell r="BO143" t="str">
            <v>U916</v>
          </cell>
        </row>
        <row r="144">
          <cell r="A144">
            <v>140</v>
          </cell>
          <cell r="B144">
            <v>1</v>
          </cell>
          <cell r="C144" t="str">
            <v>OWN</v>
          </cell>
          <cell r="D144" t="str">
            <v>US</v>
          </cell>
          <cell r="E144" t="str">
            <v>SS</v>
          </cell>
          <cell r="G144" t="str">
            <v>USA</v>
          </cell>
          <cell r="H144" t="str">
            <v>USA</v>
          </cell>
          <cell r="I144" t="str">
            <v>ISL</v>
          </cell>
          <cell r="K144" t="str">
            <v>TN</v>
          </cell>
          <cell r="L144">
            <v>0.9775280898876404</v>
          </cell>
          <cell r="M144">
            <v>0.5</v>
          </cell>
          <cell r="N144">
            <v>8</v>
          </cell>
          <cell r="O144" t="str">
            <v>U926</v>
          </cell>
          <cell r="P144" t="str">
            <v>Town Village Audubon Park</v>
          </cell>
          <cell r="R144" t="str">
            <v>Memphis</v>
          </cell>
          <cell r="S144">
            <v>2001</v>
          </cell>
          <cell r="V144">
            <v>38848</v>
          </cell>
          <cell r="X144">
            <v>0</v>
          </cell>
          <cell r="Y144">
            <v>0</v>
          </cell>
          <cell r="Z144">
            <v>179</v>
          </cell>
          <cell r="AA144">
            <v>179</v>
          </cell>
          <cell r="AE144">
            <v>0</v>
          </cell>
          <cell r="AF144">
            <v>0</v>
          </cell>
          <cell r="AG144">
            <v>0</v>
          </cell>
          <cell r="AH144">
            <v>179</v>
          </cell>
          <cell r="AI144">
            <v>179</v>
          </cell>
          <cell r="AJ144">
            <v>0</v>
          </cell>
          <cell r="AK144">
            <v>0</v>
          </cell>
          <cell r="AL144">
            <v>89.5</v>
          </cell>
          <cell r="AM144">
            <v>89.5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89.5</v>
          </cell>
          <cell r="AU144">
            <v>89.5</v>
          </cell>
          <cell r="AV144">
            <v>0</v>
          </cell>
          <cell r="AW144">
            <v>0</v>
          </cell>
          <cell r="AX144">
            <v>178</v>
          </cell>
          <cell r="AY144">
            <v>178</v>
          </cell>
          <cell r="BB144">
            <v>178</v>
          </cell>
          <cell r="BC144">
            <v>-1</v>
          </cell>
          <cell r="BD144">
            <v>269</v>
          </cell>
          <cell r="BO144" t="str">
            <v>U926</v>
          </cell>
        </row>
        <row r="145">
          <cell r="A145">
            <v>141</v>
          </cell>
          <cell r="B145">
            <v>1</v>
          </cell>
          <cell r="C145" t="str">
            <v>OWN</v>
          </cell>
          <cell r="D145" t="str">
            <v>US</v>
          </cell>
          <cell r="E145" t="str">
            <v>SS</v>
          </cell>
          <cell r="G145" t="str">
            <v>USA</v>
          </cell>
          <cell r="H145" t="str">
            <v>USA</v>
          </cell>
          <cell r="I145" t="str">
            <v>ISL</v>
          </cell>
          <cell r="K145" t="str">
            <v>MI</v>
          </cell>
          <cell r="L145">
            <v>0.8488888888888889</v>
          </cell>
          <cell r="M145">
            <v>0.5</v>
          </cell>
          <cell r="N145">
            <v>7</v>
          </cell>
          <cell r="O145" t="str">
            <v>U927</v>
          </cell>
          <cell r="P145" t="str">
            <v>Town Village Sterling Heights</v>
          </cell>
          <cell r="R145" t="str">
            <v>Sterling Heights</v>
          </cell>
          <cell r="S145">
            <v>2002</v>
          </cell>
          <cell r="V145">
            <v>38848</v>
          </cell>
          <cell r="X145">
            <v>0</v>
          </cell>
          <cell r="Y145">
            <v>0</v>
          </cell>
          <cell r="Z145">
            <v>225</v>
          </cell>
          <cell r="AA145">
            <v>225</v>
          </cell>
          <cell r="AE145">
            <v>0</v>
          </cell>
          <cell r="AF145">
            <v>0</v>
          </cell>
          <cell r="AG145">
            <v>0</v>
          </cell>
          <cell r="AH145">
            <v>225</v>
          </cell>
          <cell r="AI145">
            <v>225</v>
          </cell>
          <cell r="AJ145">
            <v>0</v>
          </cell>
          <cell r="AK145">
            <v>0</v>
          </cell>
          <cell r="AL145">
            <v>112.5</v>
          </cell>
          <cell r="AM145">
            <v>112.5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112.5</v>
          </cell>
          <cell r="AU145">
            <v>112.5</v>
          </cell>
          <cell r="AV145">
            <v>0</v>
          </cell>
          <cell r="AW145">
            <v>0</v>
          </cell>
          <cell r="AX145">
            <v>225</v>
          </cell>
          <cell r="AY145">
            <v>225</v>
          </cell>
          <cell r="BB145">
            <v>225</v>
          </cell>
          <cell r="BC145">
            <v>0</v>
          </cell>
          <cell r="BD145">
            <v>98</v>
          </cell>
          <cell r="BO145" t="str">
            <v>U927</v>
          </cell>
        </row>
        <row r="146">
          <cell r="A146">
            <v>142</v>
          </cell>
          <cell r="B146">
            <v>1</v>
          </cell>
          <cell r="C146" t="str">
            <v>OWN</v>
          </cell>
          <cell r="D146" t="str">
            <v>US</v>
          </cell>
          <cell r="E146" t="str">
            <v>SS</v>
          </cell>
          <cell r="G146" t="str">
            <v>USA</v>
          </cell>
          <cell r="H146" t="str">
            <v>USA</v>
          </cell>
          <cell r="I146" t="str">
            <v>ISL</v>
          </cell>
          <cell r="K146" t="str">
            <v>OK</v>
          </cell>
          <cell r="L146">
            <v>0.8787878787878788</v>
          </cell>
          <cell r="M146">
            <v>0.5</v>
          </cell>
          <cell r="N146">
            <v>8</v>
          </cell>
          <cell r="O146" t="str">
            <v>U929</v>
          </cell>
          <cell r="P146" t="str">
            <v>Town Village Tulsa</v>
          </cell>
          <cell r="R146" t="str">
            <v>Tulsa</v>
          </cell>
          <cell r="S146">
            <v>2001</v>
          </cell>
          <cell r="V146">
            <v>38848</v>
          </cell>
          <cell r="X146">
            <v>0</v>
          </cell>
          <cell r="Y146">
            <v>0</v>
          </cell>
          <cell r="Z146">
            <v>198</v>
          </cell>
          <cell r="AA146">
            <v>198</v>
          </cell>
          <cell r="AE146">
            <v>0</v>
          </cell>
          <cell r="AF146">
            <v>0</v>
          </cell>
          <cell r="AG146">
            <v>0</v>
          </cell>
          <cell r="AH146">
            <v>198</v>
          </cell>
          <cell r="AI146">
            <v>198</v>
          </cell>
          <cell r="AJ146">
            <v>0</v>
          </cell>
          <cell r="AK146">
            <v>0</v>
          </cell>
          <cell r="AL146">
            <v>99</v>
          </cell>
          <cell r="AM146">
            <v>99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99</v>
          </cell>
          <cell r="AU146">
            <v>99</v>
          </cell>
          <cell r="AV146">
            <v>0</v>
          </cell>
          <cell r="AW146">
            <v>0</v>
          </cell>
          <cell r="AX146">
            <v>198</v>
          </cell>
          <cell r="AY146">
            <v>198</v>
          </cell>
          <cell r="BB146">
            <v>198</v>
          </cell>
          <cell r="BC146">
            <v>0</v>
          </cell>
          <cell r="BD146">
            <v>98</v>
          </cell>
          <cell r="BO146" t="str">
            <v>U929</v>
          </cell>
        </row>
        <row r="147">
          <cell r="A147">
            <v>143</v>
          </cell>
          <cell r="B147">
            <v>1</v>
          </cell>
          <cell r="C147" t="str">
            <v>OWN</v>
          </cell>
          <cell r="D147" t="str">
            <v>US</v>
          </cell>
          <cell r="E147" t="str">
            <v>SS</v>
          </cell>
          <cell r="G147" t="str">
            <v>USA</v>
          </cell>
          <cell r="H147" t="str">
            <v>USA</v>
          </cell>
          <cell r="I147" t="str">
            <v>ISL</v>
          </cell>
          <cell r="K147" t="str">
            <v>AL</v>
          </cell>
          <cell r="L147">
            <v>0.9203539823008849</v>
          </cell>
          <cell r="M147">
            <v>0.5</v>
          </cell>
          <cell r="N147">
            <v>8</v>
          </cell>
          <cell r="O147" t="str">
            <v>U928</v>
          </cell>
          <cell r="P147" t="str">
            <v>Town Village Vestavia Hills</v>
          </cell>
          <cell r="R147" t="str">
            <v>Birmingham</v>
          </cell>
          <cell r="S147">
            <v>2001</v>
          </cell>
          <cell r="V147">
            <v>38848</v>
          </cell>
          <cell r="X147">
            <v>0</v>
          </cell>
          <cell r="Y147">
            <v>0</v>
          </cell>
          <cell r="Z147">
            <v>226</v>
          </cell>
          <cell r="AA147">
            <v>226</v>
          </cell>
          <cell r="AE147">
            <v>0</v>
          </cell>
          <cell r="AF147">
            <v>0</v>
          </cell>
          <cell r="AG147">
            <v>0</v>
          </cell>
          <cell r="AH147">
            <v>226</v>
          </cell>
          <cell r="AI147">
            <v>226</v>
          </cell>
          <cell r="AJ147">
            <v>0</v>
          </cell>
          <cell r="AK147">
            <v>0</v>
          </cell>
          <cell r="AL147">
            <v>113</v>
          </cell>
          <cell r="AM147">
            <v>113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113</v>
          </cell>
          <cell r="AU147">
            <v>113</v>
          </cell>
          <cell r="AV147">
            <v>0</v>
          </cell>
          <cell r="AW147">
            <v>0</v>
          </cell>
          <cell r="AX147">
            <v>226</v>
          </cell>
          <cell r="AY147">
            <v>226</v>
          </cell>
          <cell r="BB147">
            <v>226</v>
          </cell>
          <cell r="BC147">
            <v>0</v>
          </cell>
          <cell r="BD147">
            <v>171</v>
          </cell>
          <cell r="BO147" t="str">
            <v>U928</v>
          </cell>
        </row>
        <row r="148">
          <cell r="A148">
            <v>144</v>
          </cell>
          <cell r="B148">
            <v>1</v>
          </cell>
          <cell r="C148" t="str">
            <v>OWN</v>
          </cell>
          <cell r="D148" t="str">
            <v>US</v>
          </cell>
          <cell r="E148" t="str">
            <v>SS</v>
          </cell>
          <cell r="G148" t="str">
            <v>USA</v>
          </cell>
          <cell r="H148" t="str">
            <v>USA</v>
          </cell>
          <cell r="I148" t="str">
            <v>ISL</v>
          </cell>
          <cell r="K148" t="str">
            <v>CO</v>
          </cell>
          <cell r="L148">
            <v>0.9935483870967742</v>
          </cell>
          <cell r="M148">
            <v>0.5</v>
          </cell>
          <cell r="N148">
            <v>14</v>
          </cell>
          <cell r="O148" t="str">
            <v>U921</v>
          </cell>
          <cell r="P148" t="str">
            <v>Village at Lowry</v>
          </cell>
          <cell r="R148" t="str">
            <v>Denver</v>
          </cell>
          <cell r="S148">
            <v>1995</v>
          </cell>
          <cell r="V148">
            <v>38852</v>
          </cell>
          <cell r="X148">
            <v>0</v>
          </cell>
          <cell r="Y148">
            <v>65</v>
          </cell>
          <cell r="Z148">
            <v>95</v>
          </cell>
          <cell r="AA148">
            <v>160</v>
          </cell>
          <cell r="AE148">
            <v>0</v>
          </cell>
          <cell r="AF148">
            <v>0</v>
          </cell>
          <cell r="AG148">
            <v>65</v>
          </cell>
          <cell r="AH148">
            <v>95</v>
          </cell>
          <cell r="AI148">
            <v>160</v>
          </cell>
          <cell r="AJ148">
            <v>0</v>
          </cell>
          <cell r="AK148">
            <v>32.5</v>
          </cell>
          <cell r="AL148">
            <v>47.5</v>
          </cell>
          <cell r="AM148">
            <v>80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32.5</v>
          </cell>
          <cell r="AT148">
            <v>47.5</v>
          </cell>
          <cell r="AU148">
            <v>80</v>
          </cell>
          <cell r="AV148">
            <v>0</v>
          </cell>
          <cell r="AW148">
            <v>65</v>
          </cell>
          <cell r="AX148">
            <v>95</v>
          </cell>
          <cell r="AY148">
            <v>160</v>
          </cell>
          <cell r="BB148">
            <v>160</v>
          </cell>
          <cell r="BC148">
            <v>0</v>
          </cell>
          <cell r="BD148">
            <v>174</v>
          </cell>
          <cell r="BO148" t="str">
            <v>U921</v>
          </cell>
        </row>
        <row r="149">
          <cell r="A149">
            <v>145</v>
          </cell>
          <cell r="B149">
            <v>1</v>
          </cell>
          <cell r="C149" t="str">
            <v>OWN</v>
          </cell>
          <cell r="D149" t="str">
            <v>US</v>
          </cell>
          <cell r="E149" t="str">
            <v>SS</v>
          </cell>
          <cell r="G149" t="str">
            <v>USA</v>
          </cell>
          <cell r="H149" t="str">
            <v>USA</v>
          </cell>
          <cell r="I149" t="str">
            <v>ISL</v>
          </cell>
          <cell r="K149" t="str">
            <v>OH</v>
          </cell>
          <cell r="L149">
            <v>0.7387387387387387</v>
          </cell>
          <cell r="M149">
            <v>0.5</v>
          </cell>
          <cell r="N149">
            <v>22</v>
          </cell>
          <cell r="O149" t="str">
            <v>U922</v>
          </cell>
          <cell r="P149" t="str">
            <v>Waterford</v>
          </cell>
          <cell r="R149" t="str">
            <v>Dayton</v>
          </cell>
          <cell r="S149">
            <v>1987</v>
          </cell>
          <cell r="V149">
            <v>38852</v>
          </cell>
          <cell r="X149">
            <v>0</v>
          </cell>
          <cell r="Y149">
            <v>0</v>
          </cell>
          <cell r="Z149">
            <v>112</v>
          </cell>
          <cell r="AA149">
            <v>112</v>
          </cell>
          <cell r="AE149">
            <v>0</v>
          </cell>
          <cell r="AF149">
            <v>0</v>
          </cell>
          <cell r="AG149">
            <v>0</v>
          </cell>
          <cell r="AH149">
            <v>112</v>
          </cell>
          <cell r="AI149">
            <v>112</v>
          </cell>
          <cell r="AJ149">
            <v>0</v>
          </cell>
          <cell r="AK149">
            <v>0</v>
          </cell>
          <cell r="AL149">
            <v>56</v>
          </cell>
          <cell r="AM149">
            <v>56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56</v>
          </cell>
          <cell r="AU149">
            <v>56</v>
          </cell>
          <cell r="AV149">
            <v>0</v>
          </cell>
          <cell r="AW149">
            <v>0</v>
          </cell>
          <cell r="AX149">
            <v>111</v>
          </cell>
          <cell r="AY149">
            <v>111</v>
          </cell>
          <cell r="BB149">
            <v>111</v>
          </cell>
          <cell r="BC149">
            <v>-1</v>
          </cell>
          <cell r="BD149">
            <v>170</v>
          </cell>
          <cell r="BO149" t="str">
            <v>U922</v>
          </cell>
        </row>
        <row r="150">
          <cell r="A150">
            <v>146</v>
          </cell>
          <cell r="B150">
            <v>1</v>
          </cell>
          <cell r="C150" t="str">
            <v>OWN</v>
          </cell>
          <cell r="D150" t="str">
            <v>US</v>
          </cell>
          <cell r="E150" t="str">
            <v>SS</v>
          </cell>
          <cell r="G150" t="str">
            <v>USA</v>
          </cell>
          <cell r="H150" t="str">
            <v>USA</v>
          </cell>
          <cell r="I150" t="str">
            <v>ISL</v>
          </cell>
          <cell r="K150" t="str">
            <v>CO</v>
          </cell>
          <cell r="L150">
            <v>0.9096774193548387</v>
          </cell>
          <cell r="M150">
            <v>0.5</v>
          </cell>
          <cell r="N150">
            <v>21</v>
          </cell>
          <cell r="O150" t="str">
            <v>U914</v>
          </cell>
          <cell r="P150" t="str">
            <v>Westland Meridian</v>
          </cell>
          <cell r="R150" t="str">
            <v>Lakewood</v>
          </cell>
          <cell r="S150">
            <v>1988</v>
          </cell>
          <cell r="V150">
            <v>38583</v>
          </cell>
          <cell r="X150">
            <v>0</v>
          </cell>
          <cell r="Y150">
            <v>0</v>
          </cell>
          <cell r="Z150">
            <v>155</v>
          </cell>
          <cell r="AA150">
            <v>155</v>
          </cell>
          <cell r="AE150">
            <v>0</v>
          </cell>
          <cell r="AF150">
            <v>0</v>
          </cell>
          <cell r="AG150">
            <v>0</v>
          </cell>
          <cell r="AH150">
            <v>155</v>
          </cell>
          <cell r="AI150">
            <v>155</v>
          </cell>
          <cell r="AJ150">
            <v>0</v>
          </cell>
          <cell r="AK150">
            <v>0</v>
          </cell>
          <cell r="AL150">
            <v>77.5</v>
          </cell>
          <cell r="AM150">
            <v>77.5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77.5</v>
          </cell>
          <cell r="AU150">
            <v>77.5</v>
          </cell>
          <cell r="AV150">
            <v>0</v>
          </cell>
          <cell r="AW150">
            <v>0</v>
          </cell>
          <cell r="AX150">
            <v>155</v>
          </cell>
          <cell r="AY150">
            <v>155</v>
          </cell>
          <cell r="BB150">
            <v>155</v>
          </cell>
          <cell r="BC150">
            <v>0</v>
          </cell>
          <cell r="BD150">
            <v>233</v>
          </cell>
          <cell r="BO150" t="str">
            <v>U914</v>
          </cell>
        </row>
        <row r="151">
          <cell r="A151">
            <v>147</v>
          </cell>
          <cell r="B151">
            <v>1</v>
          </cell>
          <cell r="C151" t="str">
            <v>OWN</v>
          </cell>
          <cell r="D151" t="str">
            <v>US</v>
          </cell>
          <cell r="E151" t="str">
            <v>SS</v>
          </cell>
          <cell r="G151" t="str">
            <v>USA</v>
          </cell>
          <cell r="H151" t="str">
            <v>USA</v>
          </cell>
          <cell r="I151" t="str">
            <v>ISL</v>
          </cell>
          <cell r="K151" t="str">
            <v>FL</v>
          </cell>
          <cell r="L151">
            <v>0.8216783216783217</v>
          </cell>
          <cell r="M151">
            <v>0.5</v>
          </cell>
          <cell r="N151">
            <v>22</v>
          </cell>
          <cell r="O151" t="str">
            <v>U923</v>
          </cell>
          <cell r="P151" t="str">
            <v>Willow Wood</v>
          </cell>
          <cell r="R151" t="str">
            <v>Fort Lauderdale</v>
          </cell>
          <cell r="S151">
            <v>1987</v>
          </cell>
          <cell r="T151">
            <v>1995</v>
          </cell>
          <cell r="V151">
            <v>38852</v>
          </cell>
          <cell r="X151">
            <v>0</v>
          </cell>
          <cell r="Y151">
            <v>78</v>
          </cell>
          <cell r="Z151">
            <v>208</v>
          </cell>
          <cell r="AA151">
            <v>286</v>
          </cell>
          <cell r="AE151">
            <v>0</v>
          </cell>
          <cell r="AF151">
            <v>0</v>
          </cell>
          <cell r="AG151">
            <v>78</v>
          </cell>
          <cell r="AH151">
            <v>208</v>
          </cell>
          <cell r="AI151">
            <v>286</v>
          </cell>
          <cell r="AJ151">
            <v>0</v>
          </cell>
          <cell r="AK151">
            <v>39</v>
          </cell>
          <cell r="AL151">
            <v>104</v>
          </cell>
          <cell r="AM151">
            <v>143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39</v>
          </cell>
          <cell r="AT151">
            <v>104</v>
          </cell>
          <cell r="AU151">
            <v>143</v>
          </cell>
          <cell r="AV151">
            <v>0</v>
          </cell>
          <cell r="AW151">
            <v>78</v>
          </cell>
          <cell r="AX151">
            <v>208</v>
          </cell>
          <cell r="AY151">
            <v>286</v>
          </cell>
          <cell r="BB151">
            <v>286</v>
          </cell>
          <cell r="BC151">
            <v>0</v>
          </cell>
          <cell r="BD151">
            <v>302</v>
          </cell>
          <cell r="BO151" t="str">
            <v>U923</v>
          </cell>
        </row>
        <row r="152">
          <cell r="A152">
            <v>148</v>
          </cell>
          <cell r="B152">
            <v>1</v>
          </cell>
          <cell r="C152" t="str">
            <v>OWN</v>
          </cell>
          <cell r="D152" t="str">
            <v>US</v>
          </cell>
          <cell r="E152" t="str">
            <v>SS</v>
          </cell>
          <cell r="G152" t="str">
            <v>USA</v>
          </cell>
          <cell r="H152" t="str">
            <v>USA</v>
          </cell>
          <cell r="I152" t="str">
            <v>AL</v>
          </cell>
          <cell r="K152" t="str">
            <v>OH</v>
          </cell>
          <cell r="L152">
            <v>0.8513513513513513</v>
          </cell>
          <cell r="M152">
            <v>0.5</v>
          </cell>
          <cell r="N152">
            <v>21</v>
          </cell>
          <cell r="O152" t="str">
            <v>U924</v>
          </cell>
          <cell r="P152" t="str">
            <v>Woodside Village</v>
          </cell>
          <cell r="R152" t="str">
            <v>Bedford</v>
          </cell>
          <cell r="S152">
            <v>1988</v>
          </cell>
          <cell r="V152">
            <v>38852</v>
          </cell>
          <cell r="X152">
            <v>0</v>
          </cell>
          <cell r="Y152">
            <v>135</v>
          </cell>
          <cell r="Z152">
            <v>96</v>
          </cell>
          <cell r="AA152">
            <v>231</v>
          </cell>
          <cell r="AE152">
            <v>0</v>
          </cell>
          <cell r="AF152">
            <v>0</v>
          </cell>
          <cell r="AG152">
            <v>135</v>
          </cell>
          <cell r="AH152">
            <v>96</v>
          </cell>
          <cell r="AI152">
            <v>231</v>
          </cell>
          <cell r="AJ152">
            <v>0</v>
          </cell>
          <cell r="AK152">
            <v>67.5</v>
          </cell>
          <cell r="AL152">
            <v>48</v>
          </cell>
          <cell r="AM152">
            <v>115.5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67.5</v>
          </cell>
          <cell r="AT152">
            <v>48</v>
          </cell>
          <cell r="AU152">
            <v>115.5</v>
          </cell>
          <cell r="AV152">
            <v>0</v>
          </cell>
          <cell r="AW152">
            <v>135</v>
          </cell>
          <cell r="AX152">
            <v>87</v>
          </cell>
          <cell r="AY152">
            <v>222</v>
          </cell>
          <cell r="BB152">
            <v>222</v>
          </cell>
          <cell r="BC152">
            <v>-9</v>
          </cell>
          <cell r="BD152">
            <v>178</v>
          </cell>
          <cell r="BO152" t="str">
            <v>U924</v>
          </cell>
        </row>
        <row r="153">
          <cell r="A153">
            <v>149</v>
          </cell>
          <cell r="B153">
            <v>1</v>
          </cell>
          <cell r="C153" t="str">
            <v>OWN</v>
          </cell>
          <cell r="D153" t="str">
            <v>US</v>
          </cell>
          <cell r="E153" t="str">
            <v>SS</v>
          </cell>
          <cell r="G153" t="str">
            <v>USA</v>
          </cell>
          <cell r="H153" t="str">
            <v>USA</v>
          </cell>
          <cell r="I153" t="str">
            <v>AL</v>
          </cell>
          <cell r="K153" t="str">
            <v>FL</v>
          </cell>
          <cell r="L153">
            <v>0.9232365145228216</v>
          </cell>
          <cell r="M153">
            <v>0.5</v>
          </cell>
          <cell r="N153">
            <v>23</v>
          </cell>
          <cell r="O153" t="str">
            <v>U925</v>
          </cell>
          <cell r="P153" t="str">
            <v>Wyndham Lakes</v>
          </cell>
          <cell r="R153" t="str">
            <v>Jacksonville</v>
          </cell>
          <cell r="S153">
            <v>1986</v>
          </cell>
          <cell r="V153">
            <v>38852</v>
          </cell>
          <cell r="X153">
            <v>0</v>
          </cell>
          <cell r="Y153">
            <v>145</v>
          </cell>
          <cell r="Z153">
            <v>96</v>
          </cell>
          <cell r="AA153">
            <v>241</v>
          </cell>
          <cell r="AE153">
            <v>0</v>
          </cell>
          <cell r="AF153">
            <v>0</v>
          </cell>
          <cell r="AG153">
            <v>145</v>
          </cell>
          <cell r="AH153">
            <v>96</v>
          </cell>
          <cell r="AI153">
            <v>241</v>
          </cell>
          <cell r="AJ153">
            <v>0</v>
          </cell>
          <cell r="AK153">
            <v>72.5</v>
          </cell>
          <cell r="AL153">
            <v>48</v>
          </cell>
          <cell r="AM153">
            <v>120.5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72.5</v>
          </cell>
          <cell r="AT153">
            <v>48</v>
          </cell>
          <cell r="AU153">
            <v>120.5</v>
          </cell>
          <cell r="AV153">
            <v>0</v>
          </cell>
          <cell r="AW153">
            <v>145</v>
          </cell>
          <cell r="AX153">
            <v>96</v>
          </cell>
          <cell r="AY153">
            <v>241</v>
          </cell>
          <cell r="BB153">
            <v>241</v>
          </cell>
          <cell r="BC153">
            <v>0</v>
          </cell>
          <cell r="BD153">
            <v>225</v>
          </cell>
          <cell r="BO153" t="str">
            <v>U925</v>
          </cell>
        </row>
        <row r="154">
          <cell r="A154">
            <v>150</v>
          </cell>
          <cell r="B154">
            <v>1</v>
          </cell>
          <cell r="C154" t="str">
            <v>OWN</v>
          </cell>
          <cell r="D154" t="str">
            <v>US</v>
          </cell>
          <cell r="E154" t="str">
            <v>SS</v>
          </cell>
          <cell r="G154" t="str">
            <v>USA</v>
          </cell>
          <cell r="H154" t="str">
            <v>USA</v>
          </cell>
          <cell r="I154" t="str">
            <v>AL</v>
          </cell>
          <cell r="K154" t="str">
            <v>NY</v>
          </cell>
          <cell r="L154">
            <v>0.8939393939393939</v>
          </cell>
          <cell r="M154">
            <v>0.5</v>
          </cell>
          <cell r="N154">
            <v>9</v>
          </cell>
          <cell r="O154" t="str">
            <v>U933</v>
          </cell>
          <cell r="P154" t="str">
            <v>East Meadows</v>
          </cell>
          <cell r="R154" t="str">
            <v>Long Island</v>
          </cell>
          <cell r="S154">
            <v>2000</v>
          </cell>
          <cell r="V154">
            <v>39134</v>
          </cell>
          <cell r="X154">
            <v>0</v>
          </cell>
          <cell r="Y154">
            <v>132</v>
          </cell>
          <cell r="Z154">
            <v>0</v>
          </cell>
          <cell r="AA154">
            <v>132</v>
          </cell>
          <cell r="AE154">
            <v>0</v>
          </cell>
          <cell r="AF154">
            <v>0</v>
          </cell>
          <cell r="AG154">
            <v>132</v>
          </cell>
          <cell r="AH154">
            <v>0</v>
          </cell>
          <cell r="AI154">
            <v>132</v>
          </cell>
          <cell r="AJ154">
            <v>0</v>
          </cell>
          <cell r="AK154">
            <v>66</v>
          </cell>
          <cell r="AL154">
            <v>0</v>
          </cell>
          <cell r="AM154">
            <v>66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66</v>
          </cell>
          <cell r="AT154">
            <v>0</v>
          </cell>
          <cell r="AU154">
            <v>66</v>
          </cell>
          <cell r="AV154">
            <v>0</v>
          </cell>
          <cell r="AW154">
            <v>132</v>
          </cell>
          <cell r="AX154">
            <v>0</v>
          </cell>
          <cell r="AY154">
            <v>132</v>
          </cell>
          <cell r="BB154">
            <v>132</v>
          </cell>
          <cell r="BC154">
            <v>0</v>
          </cell>
          <cell r="BD154">
            <v>198</v>
          </cell>
          <cell r="BO154" t="str">
            <v>U933</v>
          </cell>
        </row>
        <row r="155">
          <cell r="A155">
            <v>151</v>
          </cell>
          <cell r="B155">
            <v>1</v>
          </cell>
          <cell r="C155" t="str">
            <v>OWN</v>
          </cell>
          <cell r="D155" t="str">
            <v>US</v>
          </cell>
          <cell r="E155" t="str">
            <v>SS</v>
          </cell>
          <cell r="G155" t="str">
            <v>USA</v>
          </cell>
          <cell r="H155" t="str">
            <v>USA</v>
          </cell>
          <cell r="I155" t="str">
            <v>AL</v>
          </cell>
          <cell r="K155" t="str">
            <v>NY</v>
          </cell>
          <cell r="L155">
            <v>0.9743589743589743</v>
          </cell>
          <cell r="M155">
            <v>0.5</v>
          </cell>
          <cell r="N155">
            <v>3</v>
          </cell>
          <cell r="O155" t="str">
            <v>U937</v>
          </cell>
          <cell r="P155" t="str">
            <v>Massapequa</v>
          </cell>
          <cell r="R155" t="str">
            <v>Long Island</v>
          </cell>
          <cell r="S155">
            <v>2006</v>
          </cell>
          <cell r="V155">
            <v>39134</v>
          </cell>
          <cell r="X155">
            <v>0</v>
          </cell>
          <cell r="Y155">
            <v>156</v>
          </cell>
          <cell r="Z155">
            <v>0</v>
          </cell>
          <cell r="AA155">
            <v>156</v>
          </cell>
          <cell r="AE155">
            <v>0</v>
          </cell>
          <cell r="AF155">
            <v>0</v>
          </cell>
          <cell r="AG155">
            <v>156</v>
          </cell>
          <cell r="AH155">
            <v>0</v>
          </cell>
          <cell r="AI155">
            <v>156</v>
          </cell>
          <cell r="AJ155">
            <v>0</v>
          </cell>
          <cell r="AK155">
            <v>78</v>
          </cell>
          <cell r="AL155">
            <v>0</v>
          </cell>
          <cell r="AM155">
            <v>78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78</v>
          </cell>
          <cell r="AT155">
            <v>0</v>
          </cell>
          <cell r="AU155">
            <v>78</v>
          </cell>
          <cell r="AV155">
            <v>0</v>
          </cell>
          <cell r="AW155">
            <v>156</v>
          </cell>
          <cell r="AX155">
            <v>0</v>
          </cell>
          <cell r="AY155">
            <v>156</v>
          </cell>
          <cell r="BB155">
            <v>156</v>
          </cell>
          <cell r="BC155">
            <v>0</v>
          </cell>
          <cell r="BD155">
            <v>226</v>
          </cell>
          <cell r="BO155" t="str">
            <v>U937</v>
          </cell>
        </row>
        <row r="156">
          <cell r="A156">
            <v>152</v>
          </cell>
          <cell r="B156">
            <v>1</v>
          </cell>
          <cell r="C156" t="str">
            <v>OWN</v>
          </cell>
          <cell r="D156" t="str">
            <v>US</v>
          </cell>
          <cell r="E156" t="str">
            <v>SS</v>
          </cell>
          <cell r="G156" t="str">
            <v>USA</v>
          </cell>
          <cell r="H156" t="str">
            <v>USA</v>
          </cell>
          <cell r="I156" t="str">
            <v>AL</v>
          </cell>
          <cell r="K156" t="str">
            <v>NY</v>
          </cell>
          <cell r="L156">
            <v>0.9454545454545454</v>
          </cell>
          <cell r="M156">
            <v>0.5</v>
          </cell>
          <cell r="N156">
            <v>5</v>
          </cell>
          <cell r="O156" t="str">
            <v>U934</v>
          </cell>
          <cell r="P156" t="str">
            <v>North Hills</v>
          </cell>
          <cell r="R156" t="str">
            <v>Long Island</v>
          </cell>
          <cell r="S156">
            <v>2004</v>
          </cell>
          <cell r="V156">
            <v>39134</v>
          </cell>
          <cell r="X156">
            <v>0</v>
          </cell>
          <cell r="Y156">
            <v>165</v>
          </cell>
          <cell r="Z156">
            <v>0</v>
          </cell>
          <cell r="AA156">
            <v>165</v>
          </cell>
          <cell r="AE156">
            <v>0</v>
          </cell>
          <cell r="AF156">
            <v>0</v>
          </cell>
          <cell r="AG156">
            <v>165</v>
          </cell>
          <cell r="AH156">
            <v>0</v>
          </cell>
          <cell r="AI156">
            <v>165</v>
          </cell>
          <cell r="AJ156">
            <v>0</v>
          </cell>
          <cell r="AK156">
            <v>82.5</v>
          </cell>
          <cell r="AL156">
            <v>0</v>
          </cell>
          <cell r="AM156">
            <v>82.5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82.5</v>
          </cell>
          <cell r="AT156">
            <v>0</v>
          </cell>
          <cell r="AU156">
            <v>82.5</v>
          </cell>
          <cell r="AV156">
            <v>0</v>
          </cell>
          <cell r="AW156">
            <v>165</v>
          </cell>
          <cell r="AX156">
            <v>0</v>
          </cell>
          <cell r="AY156">
            <v>165</v>
          </cell>
          <cell r="BB156">
            <v>165</v>
          </cell>
          <cell r="BC156">
            <v>0</v>
          </cell>
          <cell r="BD156">
            <v>160</v>
          </cell>
          <cell r="BO156" t="str">
            <v>U934</v>
          </cell>
        </row>
        <row r="157">
          <cell r="A157">
            <v>153</v>
          </cell>
          <cell r="B157">
            <v>1</v>
          </cell>
          <cell r="C157" t="str">
            <v>OWN</v>
          </cell>
          <cell r="D157" t="str">
            <v>US</v>
          </cell>
          <cell r="E157" t="str">
            <v>SS</v>
          </cell>
          <cell r="G157" t="str">
            <v>USA</v>
          </cell>
          <cell r="H157" t="str">
            <v>USA</v>
          </cell>
          <cell r="I157" t="str">
            <v>AL</v>
          </cell>
          <cell r="K157" t="str">
            <v>NY</v>
          </cell>
          <cell r="L157">
            <v>0.8489208633093526</v>
          </cell>
          <cell r="M157">
            <v>0.5</v>
          </cell>
          <cell r="N157">
            <v>6</v>
          </cell>
          <cell r="O157" t="str">
            <v>U935</v>
          </cell>
          <cell r="P157" t="str">
            <v>North Woodmere</v>
          </cell>
          <cell r="R157" t="str">
            <v>Long Island</v>
          </cell>
          <cell r="S157">
            <v>2003</v>
          </cell>
          <cell r="V157">
            <v>39134</v>
          </cell>
          <cell r="X157">
            <v>0</v>
          </cell>
          <cell r="Y157">
            <v>139</v>
          </cell>
          <cell r="Z157">
            <v>0</v>
          </cell>
          <cell r="AA157">
            <v>139</v>
          </cell>
          <cell r="AE157">
            <v>0</v>
          </cell>
          <cell r="AF157">
            <v>0</v>
          </cell>
          <cell r="AG157">
            <v>139</v>
          </cell>
          <cell r="AH157">
            <v>0</v>
          </cell>
          <cell r="AI157">
            <v>139</v>
          </cell>
          <cell r="AJ157">
            <v>0</v>
          </cell>
          <cell r="AK157">
            <v>69.5</v>
          </cell>
          <cell r="AL157">
            <v>0</v>
          </cell>
          <cell r="AM157">
            <v>69.5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69.5</v>
          </cell>
          <cell r="AT157">
            <v>0</v>
          </cell>
          <cell r="AU157">
            <v>69.5</v>
          </cell>
          <cell r="AV157">
            <v>0</v>
          </cell>
          <cell r="AW157">
            <v>139</v>
          </cell>
          <cell r="AX157">
            <v>0</v>
          </cell>
          <cell r="AY157">
            <v>139</v>
          </cell>
          <cell r="BB157">
            <v>139</v>
          </cell>
          <cell r="BC157">
            <v>0</v>
          </cell>
          <cell r="BD157">
            <v>111</v>
          </cell>
          <cell r="BO157" t="str">
            <v>U935</v>
          </cell>
        </row>
        <row r="158">
          <cell r="A158">
            <v>154</v>
          </cell>
          <cell r="B158">
            <v>1</v>
          </cell>
          <cell r="C158" t="str">
            <v>OWN</v>
          </cell>
          <cell r="D158" t="str">
            <v>US</v>
          </cell>
          <cell r="E158" t="str">
            <v>SS</v>
          </cell>
          <cell r="G158" t="str">
            <v>USA</v>
          </cell>
          <cell r="H158" t="str">
            <v>USA</v>
          </cell>
          <cell r="I158" t="str">
            <v>AL</v>
          </cell>
          <cell r="K158" t="str">
            <v>NY</v>
          </cell>
          <cell r="L158">
            <v>0.8034682080924855</v>
          </cell>
          <cell r="M158">
            <v>0.5</v>
          </cell>
          <cell r="N158">
            <v>8</v>
          </cell>
          <cell r="O158" t="str">
            <v>U936</v>
          </cell>
          <cell r="P158" t="str">
            <v>Westbury</v>
          </cell>
          <cell r="R158" t="str">
            <v>Long Island</v>
          </cell>
          <cell r="S158">
            <v>2001</v>
          </cell>
          <cell r="V158">
            <v>39134</v>
          </cell>
          <cell r="X158">
            <v>0</v>
          </cell>
          <cell r="Y158">
            <v>173</v>
          </cell>
          <cell r="Z158">
            <v>0</v>
          </cell>
          <cell r="AA158">
            <v>173</v>
          </cell>
          <cell r="AE158">
            <v>0</v>
          </cell>
          <cell r="AF158">
            <v>0</v>
          </cell>
          <cell r="AG158">
            <v>173</v>
          </cell>
          <cell r="AH158">
            <v>0</v>
          </cell>
          <cell r="AI158">
            <v>173</v>
          </cell>
          <cell r="AJ158">
            <v>0</v>
          </cell>
          <cell r="AK158">
            <v>86.5</v>
          </cell>
          <cell r="AL158">
            <v>0</v>
          </cell>
          <cell r="AM158">
            <v>86.5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86.5</v>
          </cell>
          <cell r="AT158">
            <v>0</v>
          </cell>
          <cell r="AU158">
            <v>86.5</v>
          </cell>
          <cell r="AV158">
            <v>0</v>
          </cell>
          <cell r="AW158">
            <v>173</v>
          </cell>
          <cell r="AX158">
            <v>0</v>
          </cell>
          <cell r="AY158">
            <v>173</v>
          </cell>
          <cell r="BB158">
            <v>173</v>
          </cell>
          <cell r="BC158">
            <v>0</v>
          </cell>
          <cell r="BD158">
            <v>155</v>
          </cell>
          <cell r="BO158" t="str">
            <v>U936</v>
          </cell>
        </row>
        <row r="159">
          <cell r="A159">
            <v>155</v>
          </cell>
          <cell r="B159">
            <v>1</v>
          </cell>
          <cell r="C159" t="str">
            <v>OWN</v>
          </cell>
          <cell r="D159" t="str">
            <v>US</v>
          </cell>
          <cell r="E159" t="str">
            <v>SS</v>
          </cell>
          <cell r="G159" t="str">
            <v>USA</v>
          </cell>
          <cell r="H159" t="str">
            <v>USA</v>
          </cell>
          <cell r="I159" t="str">
            <v>ISL</v>
          </cell>
          <cell r="K159" t="str">
            <v>TX</v>
          </cell>
          <cell r="L159">
            <v>0.8269230769230769</v>
          </cell>
          <cell r="M159">
            <v>1</v>
          </cell>
          <cell r="N159">
            <v>31</v>
          </cell>
          <cell r="O159" t="str">
            <v>U931</v>
          </cell>
          <cell r="P159" t="str">
            <v>Treemont</v>
          </cell>
          <cell r="R159" t="str">
            <v>Dallas</v>
          </cell>
          <cell r="S159">
            <v>1978</v>
          </cell>
          <cell r="V159">
            <v>39078</v>
          </cell>
          <cell r="X159">
            <v>0</v>
          </cell>
          <cell r="Y159">
            <v>0</v>
          </cell>
          <cell r="Z159">
            <v>260</v>
          </cell>
          <cell r="AA159">
            <v>260</v>
          </cell>
          <cell r="AE159">
            <v>0</v>
          </cell>
          <cell r="AF159">
            <v>0</v>
          </cell>
          <cell r="AG159">
            <v>0</v>
          </cell>
          <cell r="AH159">
            <v>260</v>
          </cell>
          <cell r="AI159">
            <v>260</v>
          </cell>
          <cell r="AJ159">
            <v>0</v>
          </cell>
          <cell r="AK159">
            <v>0</v>
          </cell>
          <cell r="AL159">
            <v>260</v>
          </cell>
          <cell r="AM159">
            <v>260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260</v>
          </cell>
          <cell r="AU159">
            <v>260</v>
          </cell>
          <cell r="AV159">
            <v>0</v>
          </cell>
          <cell r="AW159">
            <v>0</v>
          </cell>
          <cell r="AX159">
            <v>260</v>
          </cell>
          <cell r="AY159">
            <v>260</v>
          </cell>
          <cell r="BB159">
            <v>260</v>
          </cell>
          <cell r="BC159">
            <v>0</v>
          </cell>
          <cell r="BD159">
            <v>286</v>
          </cell>
          <cell r="BO159" t="str">
            <v>U931</v>
          </cell>
        </row>
        <row r="160">
          <cell r="A160">
            <v>156</v>
          </cell>
          <cell r="B160">
            <v>1</v>
          </cell>
          <cell r="C160" t="str">
            <v>OWN</v>
          </cell>
          <cell r="D160" t="str">
            <v>US</v>
          </cell>
          <cell r="E160" t="str">
            <v>SS</v>
          </cell>
          <cell r="G160" t="str">
            <v>USA</v>
          </cell>
          <cell r="H160" t="str">
            <v>USA</v>
          </cell>
          <cell r="I160" t="str">
            <v>ISL</v>
          </cell>
          <cell r="K160" t="str">
            <v>AL</v>
          </cell>
          <cell r="L160">
            <v>0</v>
          </cell>
          <cell r="M160">
            <v>1</v>
          </cell>
          <cell r="N160">
            <v>10</v>
          </cell>
          <cell r="O160" t="str">
            <v>U1003</v>
          </cell>
          <cell r="P160" t="str">
            <v>Horizon Bay at Northport</v>
          </cell>
          <cell r="R160" t="str">
            <v>Northport</v>
          </cell>
          <cell r="S160">
            <v>1999</v>
          </cell>
          <cell r="V160">
            <v>39202</v>
          </cell>
          <cell r="X160">
            <v>0</v>
          </cell>
          <cell r="Y160">
            <v>34</v>
          </cell>
          <cell r="Z160">
            <v>44</v>
          </cell>
          <cell r="AA160">
            <v>78</v>
          </cell>
          <cell r="AE160">
            <v>0</v>
          </cell>
          <cell r="AF160">
            <v>0</v>
          </cell>
          <cell r="AG160">
            <v>34</v>
          </cell>
          <cell r="AH160">
            <v>44</v>
          </cell>
          <cell r="AI160">
            <v>78</v>
          </cell>
          <cell r="AJ160">
            <v>0</v>
          </cell>
          <cell r="AK160">
            <v>34</v>
          </cell>
          <cell r="AL160">
            <v>44</v>
          </cell>
          <cell r="AM160">
            <v>78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34</v>
          </cell>
          <cell r="AT160">
            <v>44</v>
          </cell>
          <cell r="AU160">
            <v>78</v>
          </cell>
          <cell r="AV160">
            <v>0</v>
          </cell>
          <cell r="AW160">
            <v>34</v>
          </cell>
          <cell r="AX160">
            <v>44</v>
          </cell>
          <cell r="AY160">
            <v>78</v>
          </cell>
          <cell r="BB160">
            <v>78</v>
          </cell>
          <cell r="BC160">
            <v>0</v>
          </cell>
          <cell r="BD160">
            <v>222</v>
          </cell>
          <cell r="BO160" t="str">
            <v>U1003</v>
          </cell>
        </row>
        <row r="161">
          <cell r="A161">
            <v>157</v>
          </cell>
          <cell r="B161">
            <v>1</v>
          </cell>
          <cell r="C161" t="str">
            <v>OWN</v>
          </cell>
          <cell r="D161" t="str">
            <v>US</v>
          </cell>
          <cell r="E161" t="str">
            <v>SS</v>
          </cell>
          <cell r="G161" t="str">
            <v>USA</v>
          </cell>
          <cell r="H161" t="str">
            <v>USA</v>
          </cell>
          <cell r="I161" t="str">
            <v>ISL</v>
          </cell>
          <cell r="K161" t="str">
            <v>AZ</v>
          </cell>
          <cell r="L161">
            <v>0.9354838709677419</v>
          </cell>
          <cell r="M161">
            <v>1</v>
          </cell>
          <cell r="N161">
            <v>10</v>
          </cell>
          <cell r="O161" t="str">
            <v>U1004</v>
          </cell>
          <cell r="P161" t="str">
            <v>Horizon Bay at Apache Junction</v>
          </cell>
          <cell r="R161" t="str">
            <v>Apache Junction</v>
          </cell>
          <cell r="S161">
            <v>1999</v>
          </cell>
          <cell r="V161">
            <v>39202</v>
          </cell>
          <cell r="X161">
            <v>0</v>
          </cell>
          <cell r="Y161">
            <v>43</v>
          </cell>
          <cell r="Z161">
            <v>81</v>
          </cell>
          <cell r="AA161">
            <v>124</v>
          </cell>
          <cell r="AE161">
            <v>0</v>
          </cell>
          <cell r="AF161">
            <v>0</v>
          </cell>
          <cell r="AG161">
            <v>43</v>
          </cell>
          <cell r="AH161">
            <v>81</v>
          </cell>
          <cell r="AI161">
            <v>124</v>
          </cell>
          <cell r="AJ161">
            <v>0</v>
          </cell>
          <cell r="AK161">
            <v>43</v>
          </cell>
          <cell r="AL161">
            <v>81</v>
          </cell>
          <cell r="AM161">
            <v>124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43</v>
          </cell>
          <cell r="AT161">
            <v>81</v>
          </cell>
          <cell r="AU161">
            <v>124</v>
          </cell>
          <cell r="AV161">
            <v>0</v>
          </cell>
          <cell r="AW161">
            <v>43</v>
          </cell>
          <cell r="AX161">
            <v>81</v>
          </cell>
          <cell r="AY161">
            <v>124</v>
          </cell>
          <cell r="BB161">
            <v>124</v>
          </cell>
          <cell r="BC161">
            <v>0</v>
          </cell>
          <cell r="BD161">
            <v>241</v>
          </cell>
          <cell r="BO161" t="str">
            <v>U1004</v>
          </cell>
        </row>
        <row r="162">
          <cell r="A162">
            <v>158</v>
          </cell>
          <cell r="B162">
            <v>1</v>
          </cell>
          <cell r="C162" t="str">
            <v>OWN</v>
          </cell>
          <cell r="D162" t="str">
            <v>US</v>
          </cell>
          <cell r="E162" t="str">
            <v>SS</v>
          </cell>
          <cell r="G162" t="str">
            <v>USA</v>
          </cell>
          <cell r="H162" t="str">
            <v>USA</v>
          </cell>
          <cell r="I162" t="str">
            <v>ISL</v>
          </cell>
          <cell r="K162" t="str">
            <v>AZ</v>
          </cell>
          <cell r="L162">
            <v>1</v>
          </cell>
          <cell r="M162">
            <v>1</v>
          </cell>
          <cell r="N162">
            <v>10</v>
          </cell>
          <cell r="O162" t="str">
            <v>U1005</v>
          </cell>
          <cell r="P162" t="str">
            <v>Horizon Bay at Chandler</v>
          </cell>
          <cell r="R162" t="str">
            <v>Chandler</v>
          </cell>
          <cell r="S162">
            <v>1999</v>
          </cell>
          <cell r="V162">
            <v>39202</v>
          </cell>
          <cell r="X162">
            <v>0</v>
          </cell>
          <cell r="Y162">
            <v>31</v>
          </cell>
          <cell r="Z162">
            <v>58</v>
          </cell>
          <cell r="AA162">
            <v>89</v>
          </cell>
          <cell r="AE162">
            <v>0</v>
          </cell>
          <cell r="AF162">
            <v>0</v>
          </cell>
          <cell r="AG162">
            <v>31</v>
          </cell>
          <cell r="AH162">
            <v>58</v>
          </cell>
          <cell r="AI162">
            <v>89</v>
          </cell>
          <cell r="AJ162">
            <v>0</v>
          </cell>
          <cell r="AK162">
            <v>31</v>
          </cell>
          <cell r="AL162">
            <v>58</v>
          </cell>
          <cell r="AM162">
            <v>89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31</v>
          </cell>
          <cell r="AT162">
            <v>58</v>
          </cell>
          <cell r="AU162">
            <v>89</v>
          </cell>
          <cell r="AV162">
            <v>0</v>
          </cell>
          <cell r="AW162">
            <v>31</v>
          </cell>
          <cell r="AX162">
            <v>58</v>
          </cell>
          <cell r="AY162">
            <v>89</v>
          </cell>
          <cell r="BB162">
            <v>89</v>
          </cell>
          <cell r="BC162">
            <v>0</v>
          </cell>
          <cell r="BD162">
            <v>132</v>
          </cell>
          <cell r="BO162" t="str">
            <v>U1005</v>
          </cell>
        </row>
        <row r="163">
          <cell r="A163">
            <v>159</v>
          </cell>
          <cell r="B163">
            <v>1</v>
          </cell>
          <cell r="C163" t="str">
            <v>OWN</v>
          </cell>
          <cell r="D163" t="str">
            <v>US</v>
          </cell>
          <cell r="E163" t="str">
            <v>SS</v>
          </cell>
          <cell r="G163" t="str">
            <v>USA</v>
          </cell>
          <cell r="H163" t="str">
            <v>USA</v>
          </cell>
          <cell r="I163" t="str">
            <v>ISL</v>
          </cell>
          <cell r="K163" t="str">
            <v>FL</v>
          </cell>
          <cell r="L163">
            <v>0.9381443298969072</v>
          </cell>
          <cell r="M163">
            <v>1</v>
          </cell>
          <cell r="N163">
            <v>18</v>
          </cell>
          <cell r="O163" t="str">
            <v>U1006</v>
          </cell>
          <cell r="P163" t="str">
            <v>Horizon Bay at Altamonte Springs</v>
          </cell>
          <cell r="R163" t="str">
            <v>Altamonte Springs</v>
          </cell>
          <cell r="S163">
            <v>1991</v>
          </cell>
          <cell r="V163">
            <v>39202</v>
          </cell>
          <cell r="X163">
            <v>0</v>
          </cell>
          <cell r="Y163">
            <v>33</v>
          </cell>
          <cell r="Z163">
            <v>64</v>
          </cell>
          <cell r="AA163">
            <v>97</v>
          </cell>
          <cell r="AE163">
            <v>0</v>
          </cell>
          <cell r="AF163">
            <v>0</v>
          </cell>
          <cell r="AG163">
            <v>33</v>
          </cell>
          <cell r="AH163">
            <v>64</v>
          </cell>
          <cell r="AI163">
            <v>97</v>
          </cell>
          <cell r="AJ163">
            <v>0</v>
          </cell>
          <cell r="AK163">
            <v>33</v>
          </cell>
          <cell r="AL163">
            <v>64</v>
          </cell>
          <cell r="AM163">
            <v>97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33</v>
          </cell>
          <cell r="AT163">
            <v>64</v>
          </cell>
          <cell r="AU163">
            <v>97</v>
          </cell>
          <cell r="AV163">
            <v>0</v>
          </cell>
          <cell r="AW163">
            <v>33</v>
          </cell>
          <cell r="AX163">
            <v>64</v>
          </cell>
          <cell r="AY163">
            <v>97</v>
          </cell>
          <cell r="BB163">
            <v>97</v>
          </cell>
          <cell r="BC163">
            <v>0</v>
          </cell>
          <cell r="BD163">
            <v>156</v>
          </cell>
          <cell r="BO163" t="str">
            <v>U1006</v>
          </cell>
        </row>
        <row r="164">
          <cell r="A164">
            <v>160</v>
          </cell>
          <cell r="B164">
            <v>1</v>
          </cell>
          <cell r="C164" t="str">
            <v>OWN</v>
          </cell>
          <cell r="D164" t="str">
            <v>US</v>
          </cell>
          <cell r="E164" t="str">
            <v>SS</v>
          </cell>
          <cell r="G164" t="str">
            <v>USA</v>
          </cell>
          <cell r="H164" t="str">
            <v>USA</v>
          </cell>
          <cell r="I164" t="str">
            <v>ISL</v>
          </cell>
          <cell r="K164" t="str">
            <v>FL</v>
          </cell>
          <cell r="L164">
            <v>0.9195402298850575</v>
          </cell>
          <cell r="M164">
            <v>1</v>
          </cell>
          <cell r="N164">
            <v>9</v>
          </cell>
          <cell r="O164" t="str">
            <v>U1007</v>
          </cell>
          <cell r="P164" t="str">
            <v>Horizon Bay at Lutz</v>
          </cell>
          <cell r="R164" t="str">
            <v>Lutz</v>
          </cell>
          <cell r="S164">
            <v>2000</v>
          </cell>
          <cell r="V164">
            <v>39202</v>
          </cell>
          <cell r="X164">
            <v>0</v>
          </cell>
          <cell r="Y164">
            <v>30</v>
          </cell>
          <cell r="Z164">
            <v>57</v>
          </cell>
          <cell r="AA164">
            <v>87</v>
          </cell>
          <cell r="AE164">
            <v>0</v>
          </cell>
          <cell r="AF164">
            <v>0</v>
          </cell>
          <cell r="AG164">
            <v>30</v>
          </cell>
          <cell r="AH164">
            <v>57</v>
          </cell>
          <cell r="AI164">
            <v>87</v>
          </cell>
          <cell r="AJ164">
            <v>0</v>
          </cell>
          <cell r="AK164">
            <v>30</v>
          </cell>
          <cell r="AL164">
            <v>57</v>
          </cell>
          <cell r="AM164">
            <v>87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30</v>
          </cell>
          <cell r="AT164">
            <v>57</v>
          </cell>
          <cell r="AU164">
            <v>87</v>
          </cell>
          <cell r="AV164">
            <v>0</v>
          </cell>
          <cell r="AW164">
            <v>30</v>
          </cell>
          <cell r="AX164">
            <v>57</v>
          </cell>
          <cell r="AY164">
            <v>87</v>
          </cell>
          <cell r="BB164">
            <v>87</v>
          </cell>
          <cell r="BC164">
            <v>0</v>
          </cell>
          <cell r="BD164">
            <v>165</v>
          </cell>
          <cell r="BO164" t="str">
            <v>U1007</v>
          </cell>
        </row>
        <row r="165">
          <cell r="A165">
            <v>161</v>
          </cell>
          <cell r="B165">
            <v>1</v>
          </cell>
          <cell r="C165" t="str">
            <v>OWN</v>
          </cell>
          <cell r="D165" t="str">
            <v>US</v>
          </cell>
          <cell r="E165" t="str">
            <v>SS</v>
          </cell>
          <cell r="G165" t="str">
            <v>USA</v>
          </cell>
          <cell r="H165" t="str">
            <v>USA</v>
          </cell>
          <cell r="I165" t="str">
            <v>ISL</v>
          </cell>
          <cell r="K165" t="str">
            <v>FL</v>
          </cell>
          <cell r="L165">
            <v>1.0116279069767442</v>
          </cell>
          <cell r="M165">
            <v>1</v>
          </cell>
          <cell r="N165">
            <v>12</v>
          </cell>
          <cell r="O165" t="str">
            <v>U1008</v>
          </cell>
          <cell r="P165" t="str">
            <v>Horizon Bay at Orange City</v>
          </cell>
          <cell r="R165" t="str">
            <v>Orange City</v>
          </cell>
          <cell r="S165">
            <v>1997</v>
          </cell>
          <cell r="V165">
            <v>39202</v>
          </cell>
          <cell r="X165">
            <v>0</v>
          </cell>
          <cell r="Y165">
            <v>29</v>
          </cell>
          <cell r="Z165">
            <v>57</v>
          </cell>
          <cell r="AA165">
            <v>86</v>
          </cell>
          <cell r="AE165">
            <v>0</v>
          </cell>
          <cell r="AF165">
            <v>0</v>
          </cell>
          <cell r="AG165">
            <v>29</v>
          </cell>
          <cell r="AH165">
            <v>57</v>
          </cell>
          <cell r="AI165">
            <v>86</v>
          </cell>
          <cell r="AJ165">
            <v>0</v>
          </cell>
          <cell r="AK165">
            <v>29</v>
          </cell>
          <cell r="AL165">
            <v>57</v>
          </cell>
          <cell r="AM165">
            <v>86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29</v>
          </cell>
          <cell r="AT165">
            <v>57</v>
          </cell>
          <cell r="AU165">
            <v>86</v>
          </cell>
          <cell r="AV165">
            <v>0</v>
          </cell>
          <cell r="AW165">
            <v>29</v>
          </cell>
          <cell r="AX165">
            <v>57</v>
          </cell>
          <cell r="AY165">
            <v>86</v>
          </cell>
          <cell r="BB165">
            <v>86</v>
          </cell>
          <cell r="BC165">
            <v>0</v>
          </cell>
          <cell r="BD165">
            <v>139</v>
          </cell>
          <cell r="BO165" t="str">
            <v>U1008</v>
          </cell>
        </row>
        <row r="166">
          <cell r="A166">
            <v>162</v>
          </cell>
          <cell r="B166">
            <v>1</v>
          </cell>
          <cell r="C166" t="str">
            <v>OWN</v>
          </cell>
          <cell r="D166" t="str">
            <v>US</v>
          </cell>
          <cell r="E166" t="str">
            <v>SS</v>
          </cell>
          <cell r="G166" t="str">
            <v>USA</v>
          </cell>
          <cell r="H166" t="str">
            <v>USA</v>
          </cell>
          <cell r="I166" t="str">
            <v>ISL</v>
          </cell>
          <cell r="K166" t="str">
            <v>FL</v>
          </cell>
          <cell r="L166">
            <v>0.9367088607594937</v>
          </cell>
          <cell r="M166">
            <v>1</v>
          </cell>
          <cell r="N166">
            <v>10</v>
          </cell>
          <cell r="O166" t="str">
            <v>U1009</v>
          </cell>
          <cell r="P166" t="str">
            <v>Horizon Bay at Port St. Lucie</v>
          </cell>
          <cell r="R166" t="str">
            <v>Port St. Lucie</v>
          </cell>
          <cell r="S166">
            <v>1999</v>
          </cell>
          <cell r="V166">
            <v>39202</v>
          </cell>
          <cell r="X166">
            <v>0</v>
          </cell>
          <cell r="Y166">
            <v>33</v>
          </cell>
          <cell r="Z166">
            <v>57</v>
          </cell>
          <cell r="AA166">
            <v>90</v>
          </cell>
          <cell r="AE166">
            <v>0</v>
          </cell>
          <cell r="AF166">
            <v>0</v>
          </cell>
          <cell r="AG166">
            <v>33</v>
          </cell>
          <cell r="AH166">
            <v>57</v>
          </cell>
          <cell r="AI166">
            <v>90</v>
          </cell>
          <cell r="AJ166">
            <v>0</v>
          </cell>
          <cell r="AK166">
            <v>33</v>
          </cell>
          <cell r="AL166">
            <v>57</v>
          </cell>
          <cell r="AM166">
            <v>90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33</v>
          </cell>
          <cell r="AT166">
            <v>57</v>
          </cell>
          <cell r="AU166">
            <v>90</v>
          </cell>
          <cell r="AV166">
            <v>0</v>
          </cell>
          <cell r="AW166">
            <v>33</v>
          </cell>
          <cell r="AX166">
            <v>43</v>
          </cell>
          <cell r="AY166">
            <v>76</v>
          </cell>
          <cell r="BB166">
            <v>76</v>
          </cell>
          <cell r="BC166">
            <v>-14</v>
          </cell>
          <cell r="BD166">
            <v>173</v>
          </cell>
          <cell r="BO166" t="str">
            <v>U1009</v>
          </cell>
        </row>
        <row r="167">
          <cell r="A167">
            <v>163</v>
          </cell>
          <cell r="B167">
            <v>1</v>
          </cell>
          <cell r="C167" t="str">
            <v>OWN</v>
          </cell>
          <cell r="D167" t="str">
            <v>US</v>
          </cell>
          <cell r="E167" t="str">
            <v>SS</v>
          </cell>
          <cell r="G167" t="str">
            <v>USA</v>
          </cell>
          <cell r="H167" t="str">
            <v>USA</v>
          </cell>
          <cell r="I167" t="str">
            <v>ISL</v>
          </cell>
          <cell r="K167" t="str">
            <v>FL</v>
          </cell>
          <cell r="L167">
            <v>0.8289473684210527</v>
          </cell>
          <cell r="M167">
            <v>1</v>
          </cell>
          <cell r="N167">
            <v>15</v>
          </cell>
          <cell r="O167" t="str">
            <v>U1010</v>
          </cell>
          <cell r="P167" t="str">
            <v>Horizon Bay at Sarasota</v>
          </cell>
          <cell r="R167" t="str">
            <v>Sarasota</v>
          </cell>
          <cell r="S167">
            <v>1994</v>
          </cell>
          <cell r="V167">
            <v>39202</v>
          </cell>
          <cell r="X167">
            <v>0</v>
          </cell>
          <cell r="Y167">
            <v>51</v>
          </cell>
          <cell r="Z167">
            <v>101</v>
          </cell>
          <cell r="AA167">
            <v>152</v>
          </cell>
          <cell r="AE167">
            <v>0</v>
          </cell>
          <cell r="AF167">
            <v>0</v>
          </cell>
          <cell r="AG167">
            <v>51</v>
          </cell>
          <cell r="AH167">
            <v>101</v>
          </cell>
          <cell r="AI167">
            <v>152</v>
          </cell>
          <cell r="AJ167">
            <v>0</v>
          </cell>
          <cell r="AK167">
            <v>51</v>
          </cell>
          <cell r="AL167">
            <v>101</v>
          </cell>
          <cell r="AM167">
            <v>152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51</v>
          </cell>
          <cell r="AT167">
            <v>101</v>
          </cell>
          <cell r="AU167">
            <v>152</v>
          </cell>
          <cell r="AV167">
            <v>0</v>
          </cell>
          <cell r="AW167">
            <v>51</v>
          </cell>
          <cell r="AX167">
            <v>99</v>
          </cell>
          <cell r="AY167">
            <v>150</v>
          </cell>
          <cell r="BB167">
            <v>150</v>
          </cell>
          <cell r="BC167">
            <v>-2</v>
          </cell>
          <cell r="BD167">
            <v>260</v>
          </cell>
          <cell r="BO167" t="str">
            <v>U1010</v>
          </cell>
        </row>
        <row r="168">
          <cell r="A168">
            <v>164</v>
          </cell>
          <cell r="B168">
            <v>1</v>
          </cell>
          <cell r="C168" t="str">
            <v>OWN</v>
          </cell>
          <cell r="D168" t="str">
            <v>US</v>
          </cell>
          <cell r="E168" t="str">
            <v>SS</v>
          </cell>
          <cell r="G168" t="str">
            <v>USA</v>
          </cell>
          <cell r="H168" t="str">
            <v>USA</v>
          </cell>
          <cell r="I168" t="str">
            <v>ISL</v>
          </cell>
          <cell r="K168" t="str">
            <v>FL</v>
          </cell>
          <cell r="L168">
            <v>0.8144329896907216</v>
          </cell>
          <cell r="M168">
            <v>1</v>
          </cell>
          <cell r="N168">
            <v>9</v>
          </cell>
          <cell r="O168" t="str">
            <v>U1011</v>
          </cell>
          <cell r="P168" t="str">
            <v>Horizon Bay at Tamarac</v>
          </cell>
          <cell r="R168" t="str">
            <v>Tamarac</v>
          </cell>
          <cell r="S168">
            <v>2000</v>
          </cell>
          <cell r="V168">
            <v>39202</v>
          </cell>
          <cell r="X168">
            <v>0</v>
          </cell>
          <cell r="Y168">
            <v>33</v>
          </cell>
          <cell r="Z168">
            <v>64</v>
          </cell>
          <cell r="AA168">
            <v>97</v>
          </cell>
          <cell r="AE168">
            <v>0</v>
          </cell>
          <cell r="AF168">
            <v>0</v>
          </cell>
          <cell r="AG168">
            <v>33</v>
          </cell>
          <cell r="AH168">
            <v>64</v>
          </cell>
          <cell r="AI168">
            <v>97</v>
          </cell>
          <cell r="AJ168">
            <v>0</v>
          </cell>
          <cell r="AK168">
            <v>33</v>
          </cell>
          <cell r="AL168">
            <v>64</v>
          </cell>
          <cell r="AM168">
            <v>97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33</v>
          </cell>
          <cell r="AT168">
            <v>64</v>
          </cell>
          <cell r="AU168">
            <v>97</v>
          </cell>
          <cell r="AV168">
            <v>0</v>
          </cell>
          <cell r="AW168">
            <v>33</v>
          </cell>
          <cell r="AX168">
            <v>64</v>
          </cell>
          <cell r="AY168">
            <v>97</v>
          </cell>
          <cell r="BB168">
            <v>97</v>
          </cell>
          <cell r="BC168">
            <v>0</v>
          </cell>
          <cell r="BD168">
            <v>78</v>
          </cell>
          <cell r="BO168" t="str">
            <v>U1011</v>
          </cell>
        </row>
        <row r="169">
          <cell r="A169">
            <v>165</v>
          </cell>
          <cell r="B169">
            <v>1</v>
          </cell>
          <cell r="C169" t="str">
            <v>OWN</v>
          </cell>
          <cell r="D169" t="str">
            <v>US</v>
          </cell>
          <cell r="E169" t="str">
            <v>SS</v>
          </cell>
          <cell r="G169" t="str">
            <v>USA</v>
          </cell>
          <cell r="H169" t="str">
            <v>USA</v>
          </cell>
          <cell r="I169" t="str">
            <v>ISL</v>
          </cell>
          <cell r="K169" t="str">
            <v>FL</v>
          </cell>
          <cell r="L169">
            <v>0.9528301886792453</v>
          </cell>
          <cell r="M169">
            <v>1</v>
          </cell>
          <cell r="N169">
            <v>8</v>
          </cell>
          <cell r="O169" t="str">
            <v>U1012</v>
          </cell>
          <cell r="P169" t="str">
            <v>Horizon Bay at Vero Beach</v>
          </cell>
          <cell r="R169" t="str">
            <v>Vero Beach</v>
          </cell>
          <cell r="S169">
            <v>2001</v>
          </cell>
          <cell r="V169">
            <v>39202</v>
          </cell>
          <cell r="X169">
            <v>0</v>
          </cell>
          <cell r="Y169">
            <v>36</v>
          </cell>
          <cell r="Z169">
            <v>70</v>
          </cell>
          <cell r="AA169">
            <v>106</v>
          </cell>
          <cell r="AE169">
            <v>0</v>
          </cell>
          <cell r="AF169">
            <v>0</v>
          </cell>
          <cell r="AG169">
            <v>36</v>
          </cell>
          <cell r="AH169">
            <v>70</v>
          </cell>
          <cell r="AI169">
            <v>106</v>
          </cell>
          <cell r="AJ169">
            <v>0</v>
          </cell>
          <cell r="AK169">
            <v>36</v>
          </cell>
          <cell r="AL169">
            <v>70</v>
          </cell>
          <cell r="AM169">
            <v>106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36</v>
          </cell>
          <cell r="AT169">
            <v>70</v>
          </cell>
          <cell r="AU169">
            <v>106</v>
          </cell>
          <cell r="AV169">
            <v>0</v>
          </cell>
          <cell r="AW169">
            <v>36</v>
          </cell>
          <cell r="AX169">
            <v>70</v>
          </cell>
          <cell r="AY169">
            <v>106</v>
          </cell>
          <cell r="BB169">
            <v>106</v>
          </cell>
          <cell r="BC169">
            <v>0</v>
          </cell>
          <cell r="BD169">
            <v>124</v>
          </cell>
          <cell r="BO169" t="str">
            <v>U1012</v>
          </cell>
        </row>
        <row r="170">
          <cell r="A170">
            <v>166</v>
          </cell>
          <cell r="B170">
            <v>1</v>
          </cell>
          <cell r="C170" t="str">
            <v>OWN</v>
          </cell>
          <cell r="D170" t="str">
            <v>US</v>
          </cell>
          <cell r="E170" t="str">
            <v>SS</v>
          </cell>
          <cell r="G170" t="str">
            <v>USA</v>
          </cell>
          <cell r="H170" t="str">
            <v>USA</v>
          </cell>
          <cell r="I170" t="str">
            <v>ISL</v>
          </cell>
          <cell r="K170" t="str">
            <v>GA</v>
          </cell>
          <cell r="L170">
            <v>1.0144927536231885</v>
          </cell>
          <cell r="M170">
            <v>1</v>
          </cell>
          <cell r="N170">
            <v>10</v>
          </cell>
          <cell r="O170" t="str">
            <v>U1013</v>
          </cell>
          <cell r="P170" t="str">
            <v>Horizon Bay at Carrollton</v>
          </cell>
          <cell r="R170" t="str">
            <v>Carrollton</v>
          </cell>
          <cell r="S170">
            <v>1999</v>
          </cell>
          <cell r="V170">
            <v>39202</v>
          </cell>
          <cell r="X170">
            <v>0</v>
          </cell>
          <cell r="Y170">
            <v>24</v>
          </cell>
          <cell r="Z170">
            <v>45</v>
          </cell>
          <cell r="AA170">
            <v>69</v>
          </cell>
          <cell r="AE170">
            <v>0</v>
          </cell>
          <cell r="AF170">
            <v>0</v>
          </cell>
          <cell r="AG170">
            <v>24</v>
          </cell>
          <cell r="AH170">
            <v>45</v>
          </cell>
          <cell r="AI170">
            <v>69</v>
          </cell>
          <cell r="AJ170">
            <v>0</v>
          </cell>
          <cell r="AK170">
            <v>24</v>
          </cell>
          <cell r="AL170">
            <v>45</v>
          </cell>
          <cell r="AM170">
            <v>69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24</v>
          </cell>
          <cell r="AT170">
            <v>45</v>
          </cell>
          <cell r="AU170">
            <v>69</v>
          </cell>
          <cell r="AV170">
            <v>0</v>
          </cell>
          <cell r="AW170">
            <v>24</v>
          </cell>
          <cell r="AX170">
            <v>45</v>
          </cell>
          <cell r="AY170">
            <v>69</v>
          </cell>
          <cell r="BB170">
            <v>69</v>
          </cell>
          <cell r="BC170">
            <v>0</v>
          </cell>
          <cell r="BD170">
            <v>89</v>
          </cell>
          <cell r="BO170" t="str">
            <v>U1013</v>
          </cell>
        </row>
        <row r="171">
          <cell r="A171">
            <v>167</v>
          </cell>
          <cell r="B171">
            <v>1</v>
          </cell>
          <cell r="C171" t="str">
            <v>OWN</v>
          </cell>
          <cell r="D171" t="str">
            <v>US</v>
          </cell>
          <cell r="E171" t="str">
            <v>SS</v>
          </cell>
          <cell r="G171" t="str">
            <v>USA</v>
          </cell>
          <cell r="H171" t="str">
            <v>USA</v>
          </cell>
          <cell r="I171" t="str">
            <v>ISL</v>
          </cell>
          <cell r="K171" t="str">
            <v>GA</v>
          </cell>
          <cell r="L171">
            <v>1.0142857142857142</v>
          </cell>
          <cell r="M171">
            <v>1</v>
          </cell>
          <cell r="N171">
            <v>10</v>
          </cell>
          <cell r="O171" t="str">
            <v>U1014</v>
          </cell>
          <cell r="P171" t="str">
            <v>Horizon Bay at Rome</v>
          </cell>
          <cell r="R171" t="str">
            <v>Rome</v>
          </cell>
          <cell r="S171">
            <v>1999</v>
          </cell>
          <cell r="V171">
            <v>39202</v>
          </cell>
          <cell r="X171">
            <v>0</v>
          </cell>
          <cell r="Y171">
            <v>24</v>
          </cell>
          <cell r="Z171">
            <v>46</v>
          </cell>
          <cell r="AA171">
            <v>70</v>
          </cell>
          <cell r="AE171">
            <v>0</v>
          </cell>
          <cell r="AF171">
            <v>0</v>
          </cell>
          <cell r="AG171">
            <v>24</v>
          </cell>
          <cell r="AH171">
            <v>46</v>
          </cell>
          <cell r="AI171">
            <v>70</v>
          </cell>
          <cell r="AJ171">
            <v>0</v>
          </cell>
          <cell r="AK171">
            <v>24</v>
          </cell>
          <cell r="AL171">
            <v>46</v>
          </cell>
          <cell r="AM171">
            <v>70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24</v>
          </cell>
          <cell r="AT171">
            <v>46</v>
          </cell>
          <cell r="AU171">
            <v>70</v>
          </cell>
          <cell r="AV171">
            <v>0</v>
          </cell>
          <cell r="AW171">
            <v>24</v>
          </cell>
          <cell r="AX171">
            <v>46</v>
          </cell>
          <cell r="AY171">
            <v>70</v>
          </cell>
          <cell r="BB171">
            <v>70</v>
          </cell>
          <cell r="BC171">
            <v>0</v>
          </cell>
          <cell r="BD171">
            <v>97</v>
          </cell>
          <cell r="BO171" t="str">
            <v>U1014</v>
          </cell>
        </row>
        <row r="172">
          <cell r="A172">
            <v>168</v>
          </cell>
          <cell r="B172">
            <v>1</v>
          </cell>
          <cell r="C172" t="str">
            <v>OWN</v>
          </cell>
          <cell r="D172" t="str">
            <v>US</v>
          </cell>
          <cell r="E172" t="str">
            <v>SS</v>
          </cell>
          <cell r="G172" t="str">
            <v>USA</v>
          </cell>
          <cell r="H172" t="str">
            <v>USA</v>
          </cell>
          <cell r="I172" t="str">
            <v>ISL</v>
          </cell>
          <cell r="K172" t="str">
            <v>LA</v>
          </cell>
          <cell r="L172">
            <v>1</v>
          </cell>
          <cell r="M172">
            <v>1</v>
          </cell>
          <cell r="N172">
            <v>10</v>
          </cell>
          <cell r="O172" t="str">
            <v>U1015</v>
          </cell>
          <cell r="P172" t="str">
            <v>Horizon Bay at Bossier City</v>
          </cell>
          <cell r="R172" t="str">
            <v>Bossier City</v>
          </cell>
          <cell r="S172">
            <v>1999</v>
          </cell>
          <cell r="V172">
            <v>39202</v>
          </cell>
          <cell r="X172">
            <v>0</v>
          </cell>
          <cell r="Y172">
            <v>37</v>
          </cell>
          <cell r="Z172">
            <v>48</v>
          </cell>
          <cell r="AA172">
            <v>85</v>
          </cell>
          <cell r="AE172">
            <v>0</v>
          </cell>
          <cell r="AF172">
            <v>0</v>
          </cell>
          <cell r="AG172">
            <v>37</v>
          </cell>
          <cell r="AH172">
            <v>48</v>
          </cell>
          <cell r="AI172">
            <v>85</v>
          </cell>
          <cell r="AJ172">
            <v>0</v>
          </cell>
          <cell r="AK172">
            <v>37</v>
          </cell>
          <cell r="AL172">
            <v>48</v>
          </cell>
          <cell r="AM172">
            <v>85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37</v>
          </cell>
          <cell r="AT172">
            <v>48</v>
          </cell>
          <cell r="AU172">
            <v>85</v>
          </cell>
          <cell r="AV172">
            <v>0</v>
          </cell>
          <cell r="AW172">
            <v>37</v>
          </cell>
          <cell r="AX172">
            <v>48</v>
          </cell>
          <cell r="AY172">
            <v>85</v>
          </cell>
          <cell r="BB172">
            <v>85</v>
          </cell>
          <cell r="BC172">
            <v>0</v>
          </cell>
          <cell r="BD172">
            <v>87</v>
          </cell>
          <cell r="BO172" t="str">
            <v>U1015</v>
          </cell>
        </row>
        <row r="173">
          <cell r="A173">
            <v>169</v>
          </cell>
          <cell r="B173">
            <v>1</v>
          </cell>
          <cell r="C173" t="str">
            <v>OWN</v>
          </cell>
          <cell r="D173" t="str">
            <v>US</v>
          </cell>
          <cell r="E173" t="str">
            <v>SS</v>
          </cell>
          <cell r="G173" t="str">
            <v>USA</v>
          </cell>
          <cell r="H173" t="str">
            <v>USA</v>
          </cell>
          <cell r="I173" t="str">
            <v>ISL</v>
          </cell>
          <cell r="K173" t="str">
            <v>OK</v>
          </cell>
          <cell r="L173">
            <v>0.8867924528301887</v>
          </cell>
          <cell r="M173">
            <v>1</v>
          </cell>
          <cell r="N173">
            <v>20</v>
          </cell>
          <cell r="O173" t="str">
            <v>U1016</v>
          </cell>
          <cell r="P173" t="str">
            <v>Horizon Bay at Ten Oaks</v>
          </cell>
          <cell r="R173" t="str">
            <v>Lawton</v>
          </cell>
          <cell r="S173">
            <v>1989</v>
          </cell>
          <cell r="V173">
            <v>39202</v>
          </cell>
          <cell r="X173">
            <v>0</v>
          </cell>
          <cell r="Y173">
            <v>47</v>
          </cell>
          <cell r="Z173">
            <v>59</v>
          </cell>
          <cell r="AA173">
            <v>106</v>
          </cell>
          <cell r="AE173">
            <v>0</v>
          </cell>
          <cell r="AF173">
            <v>0</v>
          </cell>
          <cell r="AG173">
            <v>47</v>
          </cell>
          <cell r="AH173">
            <v>59</v>
          </cell>
          <cell r="AI173">
            <v>106</v>
          </cell>
          <cell r="AJ173">
            <v>0</v>
          </cell>
          <cell r="AK173">
            <v>47</v>
          </cell>
          <cell r="AL173">
            <v>59</v>
          </cell>
          <cell r="AM173">
            <v>106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47</v>
          </cell>
          <cell r="AT173">
            <v>59</v>
          </cell>
          <cell r="AU173">
            <v>106</v>
          </cell>
          <cell r="AV173">
            <v>0</v>
          </cell>
          <cell r="AW173">
            <v>47</v>
          </cell>
          <cell r="AX173">
            <v>59</v>
          </cell>
          <cell r="AY173">
            <v>106</v>
          </cell>
          <cell r="BB173">
            <v>106</v>
          </cell>
          <cell r="BC173">
            <v>0</v>
          </cell>
          <cell r="BD173">
            <v>86</v>
          </cell>
          <cell r="BO173" t="str">
            <v>U1016</v>
          </cell>
        </row>
        <row r="174">
          <cell r="A174">
            <v>170</v>
          </cell>
          <cell r="B174">
            <v>1</v>
          </cell>
          <cell r="C174" t="str">
            <v>OWN</v>
          </cell>
          <cell r="D174" t="str">
            <v>US</v>
          </cell>
          <cell r="E174" t="str">
            <v>SS</v>
          </cell>
          <cell r="G174" t="str">
            <v>USA</v>
          </cell>
          <cell r="H174" t="str">
            <v>USA</v>
          </cell>
          <cell r="I174" t="str">
            <v>ISL</v>
          </cell>
          <cell r="K174" t="str">
            <v>TN</v>
          </cell>
          <cell r="L174">
            <v>0.7923076923076923</v>
          </cell>
          <cell r="M174">
            <v>1</v>
          </cell>
          <cell r="N174">
            <v>85</v>
          </cell>
          <cell r="O174" t="str">
            <v>U1017</v>
          </cell>
          <cell r="P174" t="str">
            <v>Horizon Bay at The Parkview</v>
          </cell>
          <cell r="R174" t="str">
            <v>Memphis</v>
          </cell>
          <cell r="S174">
            <v>1924</v>
          </cell>
          <cell r="T174">
            <v>2002</v>
          </cell>
          <cell r="V174">
            <v>39202</v>
          </cell>
          <cell r="X174">
            <v>0</v>
          </cell>
          <cell r="Y174">
            <v>45</v>
          </cell>
          <cell r="Z174">
            <v>85</v>
          </cell>
          <cell r="AA174">
            <v>130</v>
          </cell>
          <cell r="AE174">
            <v>0</v>
          </cell>
          <cell r="AF174">
            <v>0</v>
          </cell>
          <cell r="AG174">
            <v>45</v>
          </cell>
          <cell r="AH174">
            <v>85</v>
          </cell>
          <cell r="AI174">
            <v>130</v>
          </cell>
          <cell r="AJ174">
            <v>0</v>
          </cell>
          <cell r="AK174">
            <v>45</v>
          </cell>
          <cell r="AL174">
            <v>85</v>
          </cell>
          <cell r="AM174">
            <v>130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45</v>
          </cell>
          <cell r="AT174">
            <v>85</v>
          </cell>
          <cell r="AU174">
            <v>130</v>
          </cell>
          <cell r="AV174">
            <v>0</v>
          </cell>
          <cell r="AW174">
            <v>45</v>
          </cell>
          <cell r="AX174">
            <v>85</v>
          </cell>
          <cell r="AY174">
            <v>130</v>
          </cell>
          <cell r="BB174">
            <v>130</v>
          </cell>
          <cell r="BC174">
            <v>0</v>
          </cell>
          <cell r="BD174">
            <v>76</v>
          </cell>
          <cell r="BO174" t="str">
            <v>U1017</v>
          </cell>
        </row>
        <row r="175">
          <cell r="A175">
            <v>171</v>
          </cell>
          <cell r="B175">
            <v>1</v>
          </cell>
          <cell r="C175" t="str">
            <v>OWN</v>
          </cell>
          <cell r="D175" t="str">
            <v>US</v>
          </cell>
          <cell r="E175" t="str">
            <v>SS</v>
          </cell>
          <cell r="G175" t="str">
            <v>USA</v>
          </cell>
          <cell r="H175" t="str">
            <v>USA</v>
          </cell>
          <cell r="I175" t="str">
            <v>ISL</v>
          </cell>
          <cell r="K175" t="str">
            <v>TX</v>
          </cell>
          <cell r="L175">
            <v>1</v>
          </cell>
          <cell r="M175">
            <v>1</v>
          </cell>
          <cell r="N175">
            <v>12</v>
          </cell>
          <cell r="O175" t="str">
            <v>U1019</v>
          </cell>
          <cell r="P175" t="str">
            <v>Horizon Bay at Graham</v>
          </cell>
          <cell r="R175" t="str">
            <v>Graham</v>
          </cell>
          <cell r="S175">
            <v>1997</v>
          </cell>
          <cell r="V175">
            <v>39202</v>
          </cell>
          <cell r="X175">
            <v>0</v>
          </cell>
          <cell r="Y175">
            <v>31</v>
          </cell>
          <cell r="Z175">
            <v>41</v>
          </cell>
          <cell r="AA175">
            <v>72</v>
          </cell>
          <cell r="AE175">
            <v>0</v>
          </cell>
          <cell r="AF175">
            <v>0</v>
          </cell>
          <cell r="AG175">
            <v>31</v>
          </cell>
          <cell r="AH175">
            <v>41</v>
          </cell>
          <cell r="AI175">
            <v>72</v>
          </cell>
          <cell r="AJ175">
            <v>0</v>
          </cell>
          <cell r="AK175">
            <v>31</v>
          </cell>
          <cell r="AL175">
            <v>41</v>
          </cell>
          <cell r="AM175">
            <v>72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31</v>
          </cell>
          <cell r="AT175">
            <v>41</v>
          </cell>
          <cell r="AU175">
            <v>72</v>
          </cell>
          <cell r="AV175">
            <v>0</v>
          </cell>
          <cell r="AW175">
            <v>31</v>
          </cell>
          <cell r="AX175">
            <v>41</v>
          </cell>
          <cell r="AY175">
            <v>72</v>
          </cell>
          <cell r="BB175">
            <v>72</v>
          </cell>
          <cell r="BC175">
            <v>0</v>
          </cell>
          <cell r="BD175">
            <v>150</v>
          </cell>
          <cell r="BO175" t="str">
            <v>U1019</v>
          </cell>
        </row>
        <row r="176">
          <cell r="A176">
            <v>172</v>
          </cell>
          <cell r="B176">
            <v>1</v>
          </cell>
          <cell r="C176" t="str">
            <v>OWN</v>
          </cell>
          <cell r="D176" t="str">
            <v>US</v>
          </cell>
          <cell r="E176" t="str">
            <v>SS</v>
          </cell>
          <cell r="G176" t="str">
            <v>USA</v>
          </cell>
          <cell r="H176" t="str">
            <v>USA</v>
          </cell>
          <cell r="I176" t="str">
            <v>ISL</v>
          </cell>
          <cell r="K176" t="str">
            <v>TX</v>
          </cell>
          <cell r="L176">
            <v>0.8372093023255814</v>
          </cell>
          <cell r="M176">
            <v>1</v>
          </cell>
          <cell r="N176">
            <v>11</v>
          </cell>
          <cell r="O176" t="str">
            <v>U1020</v>
          </cell>
          <cell r="P176" t="str">
            <v>Horizon Bay at Grand Prairie</v>
          </cell>
          <cell r="R176" t="str">
            <v>Grand Prairie</v>
          </cell>
          <cell r="S176">
            <v>1998</v>
          </cell>
          <cell r="V176">
            <v>39202</v>
          </cell>
          <cell r="X176">
            <v>0</v>
          </cell>
          <cell r="Y176">
            <v>30</v>
          </cell>
          <cell r="Z176">
            <v>56</v>
          </cell>
          <cell r="AA176">
            <v>86</v>
          </cell>
          <cell r="AE176">
            <v>0</v>
          </cell>
          <cell r="AF176">
            <v>0</v>
          </cell>
          <cell r="AG176">
            <v>30</v>
          </cell>
          <cell r="AH176">
            <v>56</v>
          </cell>
          <cell r="AI176">
            <v>86</v>
          </cell>
          <cell r="AJ176">
            <v>0</v>
          </cell>
          <cell r="AK176">
            <v>30</v>
          </cell>
          <cell r="AL176">
            <v>56</v>
          </cell>
          <cell r="AM176">
            <v>86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30</v>
          </cell>
          <cell r="AT176">
            <v>56</v>
          </cell>
          <cell r="AU176">
            <v>86</v>
          </cell>
          <cell r="AV176">
            <v>0</v>
          </cell>
          <cell r="AW176">
            <v>30</v>
          </cell>
          <cell r="AX176">
            <v>56</v>
          </cell>
          <cell r="AY176">
            <v>86</v>
          </cell>
          <cell r="BB176">
            <v>86</v>
          </cell>
          <cell r="BC176">
            <v>0</v>
          </cell>
          <cell r="BD176">
            <v>97</v>
          </cell>
          <cell r="BO176" t="str">
            <v>U1020</v>
          </cell>
        </row>
        <row r="177">
          <cell r="A177">
            <v>173</v>
          </cell>
          <cell r="B177">
            <v>1</v>
          </cell>
          <cell r="C177" t="str">
            <v>OWN</v>
          </cell>
          <cell r="D177" t="str">
            <v>US</v>
          </cell>
          <cell r="E177" t="str">
            <v>SS</v>
          </cell>
          <cell r="G177" t="str">
            <v>USA</v>
          </cell>
          <cell r="H177" t="str">
            <v>USA</v>
          </cell>
          <cell r="I177" t="str">
            <v>ISL</v>
          </cell>
          <cell r="K177" t="str">
            <v>TX</v>
          </cell>
          <cell r="L177">
            <v>0.8476190476190476</v>
          </cell>
          <cell r="M177">
            <v>1</v>
          </cell>
          <cell r="N177">
            <v>10</v>
          </cell>
          <cell r="O177" t="str">
            <v>U1021</v>
          </cell>
          <cell r="P177" t="str">
            <v>Horizon Bay at N. Richland Hills</v>
          </cell>
          <cell r="R177" t="str">
            <v>N. Richland Hills</v>
          </cell>
          <cell r="S177">
            <v>1999</v>
          </cell>
          <cell r="V177">
            <v>39202</v>
          </cell>
          <cell r="X177">
            <v>0</v>
          </cell>
          <cell r="Y177">
            <v>37</v>
          </cell>
          <cell r="Z177">
            <v>69</v>
          </cell>
          <cell r="AA177">
            <v>106</v>
          </cell>
          <cell r="AE177">
            <v>0</v>
          </cell>
          <cell r="AF177">
            <v>0</v>
          </cell>
          <cell r="AG177">
            <v>37</v>
          </cell>
          <cell r="AH177">
            <v>69</v>
          </cell>
          <cell r="AI177">
            <v>106</v>
          </cell>
          <cell r="AJ177">
            <v>0</v>
          </cell>
          <cell r="AK177">
            <v>37</v>
          </cell>
          <cell r="AL177">
            <v>69</v>
          </cell>
          <cell r="AM177">
            <v>106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37</v>
          </cell>
          <cell r="AT177">
            <v>69</v>
          </cell>
          <cell r="AU177">
            <v>106</v>
          </cell>
          <cell r="AV177">
            <v>0</v>
          </cell>
          <cell r="AW177">
            <v>37</v>
          </cell>
          <cell r="AX177">
            <v>68</v>
          </cell>
          <cell r="AY177">
            <v>105</v>
          </cell>
          <cell r="BB177">
            <v>105</v>
          </cell>
          <cell r="BC177">
            <v>-1</v>
          </cell>
          <cell r="BD177">
            <v>106</v>
          </cell>
          <cell r="BO177" t="str">
            <v>U1021</v>
          </cell>
        </row>
        <row r="178">
          <cell r="A178">
            <v>174</v>
          </cell>
          <cell r="B178">
            <v>1</v>
          </cell>
          <cell r="C178" t="str">
            <v>OWN</v>
          </cell>
          <cell r="D178" t="str">
            <v>US</v>
          </cell>
          <cell r="E178" t="str">
            <v>SS</v>
          </cell>
          <cell r="G178" t="str">
            <v>USA</v>
          </cell>
          <cell r="H178" t="str">
            <v>USA</v>
          </cell>
          <cell r="I178" t="str">
            <v>ISL</v>
          </cell>
          <cell r="K178" t="str">
            <v>TX</v>
          </cell>
          <cell r="L178">
            <v>0.8260869565217391</v>
          </cell>
          <cell r="M178">
            <v>1</v>
          </cell>
          <cell r="N178">
            <v>10</v>
          </cell>
          <cell r="O178" t="str">
            <v>U1018</v>
          </cell>
          <cell r="P178" t="str">
            <v>Horizon Bay at Round Rock</v>
          </cell>
          <cell r="R178" t="str">
            <v>Austin</v>
          </cell>
          <cell r="S178">
            <v>1999</v>
          </cell>
          <cell r="V178">
            <v>39202</v>
          </cell>
          <cell r="X178">
            <v>0</v>
          </cell>
          <cell r="Y178">
            <v>31</v>
          </cell>
          <cell r="Z178">
            <v>38</v>
          </cell>
          <cell r="AA178">
            <v>69</v>
          </cell>
          <cell r="AE178">
            <v>0</v>
          </cell>
          <cell r="AF178">
            <v>0</v>
          </cell>
          <cell r="AG178">
            <v>31</v>
          </cell>
          <cell r="AH178">
            <v>38</v>
          </cell>
          <cell r="AI178">
            <v>69</v>
          </cell>
          <cell r="AJ178">
            <v>0</v>
          </cell>
          <cell r="AK178">
            <v>31</v>
          </cell>
          <cell r="AL178">
            <v>38</v>
          </cell>
          <cell r="AM178">
            <v>69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31</v>
          </cell>
          <cell r="AT178">
            <v>38</v>
          </cell>
          <cell r="AU178">
            <v>69</v>
          </cell>
          <cell r="AV178">
            <v>0</v>
          </cell>
          <cell r="AW178">
            <v>31</v>
          </cell>
          <cell r="AX178">
            <v>38</v>
          </cell>
          <cell r="AY178">
            <v>69</v>
          </cell>
          <cell r="BB178">
            <v>69</v>
          </cell>
          <cell r="BC178">
            <v>0</v>
          </cell>
          <cell r="BD178">
            <v>69</v>
          </cell>
          <cell r="BO178" t="str">
            <v>U1018</v>
          </cell>
        </row>
        <row r="179">
          <cell r="A179">
            <v>175</v>
          </cell>
          <cell r="B179">
            <v>1</v>
          </cell>
          <cell r="C179" t="str">
            <v>OWN</v>
          </cell>
          <cell r="D179" t="str">
            <v>US</v>
          </cell>
          <cell r="E179" t="str">
            <v>SS</v>
          </cell>
          <cell r="G179" t="str">
            <v>USA</v>
          </cell>
          <cell r="H179" t="str">
            <v>USA</v>
          </cell>
          <cell r="I179" t="str">
            <v>ISL</v>
          </cell>
          <cell r="K179" t="str">
            <v>TX</v>
          </cell>
          <cell r="L179">
            <v>0.9469026548672567</v>
          </cell>
          <cell r="M179">
            <v>1</v>
          </cell>
          <cell r="N179">
            <v>12</v>
          </cell>
          <cell r="O179" t="str">
            <v>U1022</v>
          </cell>
          <cell r="P179" t="str">
            <v>Horizon Bay at San Antonio</v>
          </cell>
          <cell r="R179" t="str">
            <v>San Antonio</v>
          </cell>
          <cell r="S179">
            <v>1997</v>
          </cell>
          <cell r="V179">
            <v>39202</v>
          </cell>
          <cell r="X179">
            <v>0</v>
          </cell>
          <cell r="Y179">
            <v>53</v>
          </cell>
          <cell r="Z179">
            <v>60</v>
          </cell>
          <cell r="AA179">
            <v>113</v>
          </cell>
          <cell r="AE179">
            <v>0</v>
          </cell>
          <cell r="AF179">
            <v>0</v>
          </cell>
          <cell r="AG179">
            <v>53</v>
          </cell>
          <cell r="AH179">
            <v>60</v>
          </cell>
          <cell r="AI179">
            <v>113</v>
          </cell>
          <cell r="AJ179">
            <v>0</v>
          </cell>
          <cell r="AK179">
            <v>53</v>
          </cell>
          <cell r="AL179">
            <v>60</v>
          </cell>
          <cell r="AM179">
            <v>113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53</v>
          </cell>
          <cell r="AT179">
            <v>60</v>
          </cell>
          <cell r="AU179">
            <v>113</v>
          </cell>
          <cell r="AV179">
            <v>0</v>
          </cell>
          <cell r="AW179">
            <v>53</v>
          </cell>
          <cell r="AX179">
            <v>60</v>
          </cell>
          <cell r="AY179">
            <v>113</v>
          </cell>
          <cell r="BB179">
            <v>113</v>
          </cell>
          <cell r="BC179">
            <v>0</v>
          </cell>
          <cell r="BD179">
            <v>70</v>
          </cell>
          <cell r="BO179" t="str">
            <v>U1022</v>
          </cell>
        </row>
        <row r="180">
          <cell r="A180">
            <v>176</v>
          </cell>
          <cell r="B180">
            <v>1</v>
          </cell>
          <cell r="C180" t="str">
            <v>OWN</v>
          </cell>
          <cell r="D180" t="str">
            <v>US</v>
          </cell>
          <cell r="E180" t="str">
            <v>SS</v>
          </cell>
          <cell r="G180" t="str">
            <v>USA</v>
          </cell>
          <cell r="H180" t="str">
            <v>USA</v>
          </cell>
          <cell r="I180" t="str">
            <v>ISL</v>
          </cell>
          <cell r="K180" t="str">
            <v>TX</v>
          </cell>
          <cell r="L180">
            <v>1.0144927536231885</v>
          </cell>
          <cell r="M180">
            <v>1</v>
          </cell>
          <cell r="N180">
            <v>11</v>
          </cell>
          <cell r="O180" t="str">
            <v>U1023</v>
          </cell>
          <cell r="P180" t="str">
            <v>Horizon Bay at San Marcos</v>
          </cell>
          <cell r="R180" t="str">
            <v>San Marcos</v>
          </cell>
          <cell r="S180">
            <v>1998</v>
          </cell>
          <cell r="V180">
            <v>39202</v>
          </cell>
          <cell r="X180">
            <v>0</v>
          </cell>
          <cell r="Y180">
            <v>31</v>
          </cell>
          <cell r="Z180">
            <v>38</v>
          </cell>
          <cell r="AA180">
            <v>69</v>
          </cell>
          <cell r="AE180">
            <v>0</v>
          </cell>
          <cell r="AF180">
            <v>0</v>
          </cell>
          <cell r="AG180">
            <v>31</v>
          </cell>
          <cell r="AH180">
            <v>38</v>
          </cell>
          <cell r="AI180">
            <v>69</v>
          </cell>
          <cell r="AJ180">
            <v>0</v>
          </cell>
          <cell r="AK180">
            <v>31</v>
          </cell>
          <cell r="AL180">
            <v>38</v>
          </cell>
          <cell r="AM180">
            <v>69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31</v>
          </cell>
          <cell r="AT180">
            <v>38</v>
          </cell>
          <cell r="AU180">
            <v>69</v>
          </cell>
          <cell r="AV180">
            <v>0</v>
          </cell>
          <cell r="AW180">
            <v>31</v>
          </cell>
          <cell r="AX180">
            <v>38</v>
          </cell>
          <cell r="AY180">
            <v>69</v>
          </cell>
          <cell r="BB180">
            <v>69</v>
          </cell>
          <cell r="BC180">
            <v>0</v>
          </cell>
          <cell r="BD180">
            <v>85</v>
          </cell>
          <cell r="BO180" t="str">
            <v>U1023</v>
          </cell>
        </row>
        <row r="181">
          <cell r="A181">
            <v>177</v>
          </cell>
          <cell r="B181">
            <v>1</v>
          </cell>
          <cell r="C181" t="str">
            <v>OWN</v>
          </cell>
          <cell r="D181" t="str">
            <v>US</v>
          </cell>
          <cell r="E181" t="str">
            <v>SS</v>
          </cell>
          <cell r="G181" t="str">
            <v>USA</v>
          </cell>
          <cell r="H181" t="str">
            <v>USA</v>
          </cell>
          <cell r="I181" t="str">
            <v>ISL</v>
          </cell>
          <cell r="K181" t="str">
            <v>TX</v>
          </cell>
          <cell r="L181">
            <v>0.8714285714285714</v>
          </cell>
          <cell r="M181">
            <v>1</v>
          </cell>
          <cell r="N181">
            <v>11</v>
          </cell>
          <cell r="O181" t="str">
            <v>U1024</v>
          </cell>
          <cell r="P181" t="str">
            <v>Horizon Bay at Wichita Falls</v>
          </cell>
          <cell r="R181" t="str">
            <v>Wichita Falls</v>
          </cell>
          <cell r="S181">
            <v>1998</v>
          </cell>
          <cell r="V181">
            <v>39202</v>
          </cell>
          <cell r="X181">
            <v>0</v>
          </cell>
          <cell r="Y181">
            <v>24</v>
          </cell>
          <cell r="Z181">
            <v>46</v>
          </cell>
          <cell r="AA181">
            <v>70</v>
          </cell>
          <cell r="AE181">
            <v>0</v>
          </cell>
          <cell r="AF181">
            <v>0</v>
          </cell>
          <cell r="AG181">
            <v>24</v>
          </cell>
          <cell r="AH181">
            <v>46</v>
          </cell>
          <cell r="AI181">
            <v>70</v>
          </cell>
          <cell r="AJ181">
            <v>0</v>
          </cell>
          <cell r="AK181">
            <v>24</v>
          </cell>
          <cell r="AL181">
            <v>46</v>
          </cell>
          <cell r="AM181">
            <v>70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24</v>
          </cell>
          <cell r="AT181">
            <v>46</v>
          </cell>
          <cell r="AU181">
            <v>70</v>
          </cell>
          <cell r="AV181">
            <v>0</v>
          </cell>
          <cell r="AW181">
            <v>24</v>
          </cell>
          <cell r="AX181">
            <v>46</v>
          </cell>
          <cell r="AY181">
            <v>70</v>
          </cell>
          <cell r="BB181">
            <v>70</v>
          </cell>
          <cell r="BC181">
            <v>0</v>
          </cell>
          <cell r="BD181">
            <v>106</v>
          </cell>
          <cell r="BO181" t="str">
            <v>U1024</v>
          </cell>
        </row>
        <row r="182">
          <cell r="A182">
            <v>178</v>
          </cell>
          <cell r="B182">
            <v>1</v>
          </cell>
          <cell r="C182" t="str">
            <v>THIRD</v>
          </cell>
          <cell r="D182" t="str">
            <v>MGT</v>
          </cell>
          <cell r="E182" t="str">
            <v>MGD</v>
          </cell>
          <cell r="G182" t="str">
            <v>CA</v>
          </cell>
          <cell r="H182" t="str">
            <v>ON</v>
          </cell>
          <cell r="I182" t="str">
            <v>LTC</v>
          </cell>
          <cell r="J182" t="str">
            <v>STAB/LEASEUP</v>
          </cell>
          <cell r="O182" t="str">
            <v>ME1001</v>
          </cell>
          <cell r="P182" t="str">
            <v>Cawthra Gardens LTC</v>
          </cell>
          <cell r="R182" t="str">
            <v>Mississauga</v>
          </cell>
          <cell r="X182">
            <v>192</v>
          </cell>
          <cell r="Y182">
            <v>0</v>
          </cell>
          <cell r="Z182">
            <v>0</v>
          </cell>
          <cell r="AA182">
            <v>192</v>
          </cell>
          <cell r="AE182">
            <v>0</v>
          </cell>
          <cell r="AF182">
            <v>192</v>
          </cell>
          <cell r="AG182">
            <v>0</v>
          </cell>
          <cell r="AH182">
            <v>0</v>
          </cell>
          <cell r="AI182">
            <v>192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192</v>
          </cell>
          <cell r="AW182">
            <v>0</v>
          </cell>
          <cell r="AX182">
            <v>0</v>
          </cell>
          <cell r="AY182">
            <v>192</v>
          </cell>
          <cell r="BB182">
            <v>192</v>
          </cell>
          <cell r="BC182">
            <v>0</v>
          </cell>
          <cell r="BD182">
            <v>130</v>
          </cell>
          <cell r="BO182" t="str">
            <v>ME1001</v>
          </cell>
        </row>
        <row r="183">
          <cell r="A183">
            <v>179</v>
          </cell>
          <cell r="B183">
            <v>1</v>
          </cell>
          <cell r="C183" t="str">
            <v>THIRD</v>
          </cell>
          <cell r="D183" t="str">
            <v>MGT</v>
          </cell>
          <cell r="E183" t="str">
            <v>MGD</v>
          </cell>
          <cell r="G183" t="str">
            <v>CA</v>
          </cell>
          <cell r="H183" t="str">
            <v>ON</v>
          </cell>
          <cell r="I183" t="str">
            <v>LTC</v>
          </cell>
          <cell r="J183" t="str">
            <v>STAB/LEASEUP</v>
          </cell>
          <cell r="O183" t="str">
            <v>ME2016</v>
          </cell>
          <cell r="P183" t="str">
            <v>Regency Care- Burton Manor</v>
          </cell>
          <cell r="R183" t="str">
            <v>Brampton</v>
          </cell>
          <cell r="X183">
            <v>128</v>
          </cell>
          <cell r="Y183">
            <v>0</v>
          </cell>
          <cell r="Z183">
            <v>0</v>
          </cell>
          <cell r="AA183">
            <v>128</v>
          </cell>
          <cell r="AE183">
            <v>0</v>
          </cell>
          <cell r="AF183">
            <v>128</v>
          </cell>
          <cell r="AG183">
            <v>0</v>
          </cell>
          <cell r="AH183">
            <v>0</v>
          </cell>
          <cell r="AI183">
            <v>128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128</v>
          </cell>
          <cell r="AW183">
            <v>0</v>
          </cell>
          <cell r="AX183">
            <v>0</v>
          </cell>
          <cell r="AY183">
            <v>128</v>
          </cell>
          <cell r="BB183">
            <v>128</v>
          </cell>
          <cell r="BC183">
            <v>0</v>
          </cell>
          <cell r="BD183">
            <v>72</v>
          </cell>
          <cell r="BO183" t="str">
            <v>ME2016</v>
          </cell>
        </row>
        <row r="184">
          <cell r="A184">
            <v>180</v>
          </cell>
          <cell r="B184">
            <v>1</v>
          </cell>
          <cell r="C184" t="str">
            <v>THIRD</v>
          </cell>
          <cell r="D184" t="str">
            <v>MGT</v>
          </cell>
          <cell r="E184" t="str">
            <v>MGD</v>
          </cell>
          <cell r="G184" t="str">
            <v>CA</v>
          </cell>
          <cell r="H184" t="str">
            <v>ON</v>
          </cell>
          <cell r="I184" t="str">
            <v>LTC</v>
          </cell>
          <cell r="J184" t="str">
            <v>STAB/LEASEUP</v>
          </cell>
          <cell r="O184" t="str">
            <v>ME2011</v>
          </cell>
          <cell r="P184" t="str">
            <v>Regency Care- Villa Forum</v>
          </cell>
          <cell r="R184" t="str">
            <v>Mississauga</v>
          </cell>
          <cell r="X184">
            <v>160</v>
          </cell>
          <cell r="Y184">
            <v>0</v>
          </cell>
          <cell r="Z184">
            <v>0</v>
          </cell>
          <cell r="AA184">
            <v>160</v>
          </cell>
          <cell r="AE184">
            <v>0</v>
          </cell>
          <cell r="AF184">
            <v>160</v>
          </cell>
          <cell r="AG184">
            <v>0</v>
          </cell>
          <cell r="AH184">
            <v>0</v>
          </cell>
          <cell r="AI184">
            <v>160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160</v>
          </cell>
          <cell r="AW184">
            <v>0</v>
          </cell>
          <cell r="AX184">
            <v>0</v>
          </cell>
          <cell r="AY184">
            <v>160</v>
          </cell>
          <cell r="BB184">
            <v>160</v>
          </cell>
          <cell r="BC184">
            <v>0</v>
          </cell>
          <cell r="BD184">
            <v>86</v>
          </cell>
          <cell r="BO184" t="str">
            <v>ME2011</v>
          </cell>
        </row>
        <row r="185">
          <cell r="A185">
            <v>181</v>
          </cell>
          <cell r="B185">
            <v>1</v>
          </cell>
          <cell r="C185" t="str">
            <v>THIRD</v>
          </cell>
          <cell r="D185" t="str">
            <v>MGT</v>
          </cell>
          <cell r="E185" t="str">
            <v>MGD</v>
          </cell>
          <cell r="G185" t="str">
            <v>CA</v>
          </cell>
          <cell r="H185" t="str">
            <v>ON</v>
          </cell>
          <cell r="I185" t="str">
            <v>AL</v>
          </cell>
          <cell r="J185" t="str">
            <v>STAB/LEASEUP</v>
          </cell>
          <cell r="O185" t="str">
            <v>ME2008</v>
          </cell>
          <cell r="P185" t="str">
            <v>Park Avenue Manor</v>
          </cell>
          <cell r="R185" t="str">
            <v>Burlington</v>
          </cell>
          <cell r="X185">
            <v>0</v>
          </cell>
          <cell r="Y185">
            <v>70</v>
          </cell>
          <cell r="Z185">
            <v>0</v>
          </cell>
          <cell r="AA185">
            <v>70</v>
          </cell>
          <cell r="AE185">
            <v>0</v>
          </cell>
          <cell r="AF185">
            <v>0</v>
          </cell>
          <cell r="AG185">
            <v>70</v>
          </cell>
          <cell r="AH185">
            <v>0</v>
          </cell>
          <cell r="AI185">
            <v>70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70</v>
          </cell>
          <cell r="AX185">
            <v>0</v>
          </cell>
          <cell r="AY185">
            <v>70</v>
          </cell>
          <cell r="BB185">
            <v>70</v>
          </cell>
          <cell r="BC185">
            <v>0</v>
          </cell>
          <cell r="BD185">
            <v>105</v>
          </cell>
          <cell r="BO185" t="str">
            <v>ME2008</v>
          </cell>
        </row>
        <row r="186">
          <cell r="A186">
            <v>182</v>
          </cell>
          <cell r="B186">
            <v>1</v>
          </cell>
          <cell r="C186" t="str">
            <v>THIRD</v>
          </cell>
          <cell r="D186" t="str">
            <v>MGT</v>
          </cell>
          <cell r="E186" t="str">
            <v>MGD</v>
          </cell>
          <cell r="G186" t="str">
            <v>CA</v>
          </cell>
          <cell r="H186" t="str">
            <v>ON</v>
          </cell>
          <cell r="I186" t="str">
            <v>ISL</v>
          </cell>
          <cell r="J186" t="str">
            <v>STAB/LEASEUP</v>
          </cell>
          <cell r="O186" t="str">
            <v>ME2010</v>
          </cell>
          <cell r="P186" t="str">
            <v>Meadowlands</v>
          </cell>
          <cell r="R186" t="str">
            <v>Hamilton</v>
          </cell>
          <cell r="X186">
            <v>0</v>
          </cell>
          <cell r="Y186">
            <v>0</v>
          </cell>
          <cell r="Z186">
            <v>94</v>
          </cell>
          <cell r="AA186">
            <v>94</v>
          </cell>
          <cell r="AE186">
            <v>0</v>
          </cell>
          <cell r="AF186">
            <v>0</v>
          </cell>
          <cell r="AG186">
            <v>0</v>
          </cell>
          <cell r="AH186">
            <v>94</v>
          </cell>
          <cell r="AI186">
            <v>94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94</v>
          </cell>
          <cell r="AY186">
            <v>94</v>
          </cell>
          <cell r="BB186">
            <v>94</v>
          </cell>
          <cell r="BC186">
            <v>0</v>
          </cell>
          <cell r="BD186">
            <v>69</v>
          </cell>
          <cell r="BO186" t="str">
            <v>ME2010</v>
          </cell>
        </row>
        <row r="187">
          <cell r="A187">
            <v>183</v>
          </cell>
          <cell r="B187">
            <v>1</v>
          </cell>
          <cell r="C187" t="str">
            <v>THIRD</v>
          </cell>
          <cell r="D187" t="str">
            <v>MGT</v>
          </cell>
          <cell r="E187" t="str">
            <v>MGD</v>
          </cell>
          <cell r="G187" t="str">
            <v>CA</v>
          </cell>
          <cell r="H187" t="str">
            <v>ON</v>
          </cell>
          <cell r="I187" t="str">
            <v>ISL</v>
          </cell>
          <cell r="J187" t="str">
            <v>STAB/LEASEUP</v>
          </cell>
          <cell r="O187" t="str">
            <v>LE1014</v>
          </cell>
          <cell r="P187" t="str">
            <v>Chateau Gardens</v>
          </cell>
          <cell r="R187" t="str">
            <v>Parkhill</v>
          </cell>
          <cell r="X187">
            <v>0</v>
          </cell>
          <cell r="Y187">
            <v>0</v>
          </cell>
          <cell r="Z187">
            <v>20</v>
          </cell>
          <cell r="AA187">
            <v>20</v>
          </cell>
          <cell r="AE187">
            <v>0</v>
          </cell>
          <cell r="AF187">
            <v>0</v>
          </cell>
          <cell r="AG187">
            <v>0</v>
          </cell>
          <cell r="AH187">
            <v>20</v>
          </cell>
          <cell r="AI187">
            <v>20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20</v>
          </cell>
          <cell r="AY187">
            <v>20</v>
          </cell>
          <cell r="BB187">
            <v>20</v>
          </cell>
          <cell r="BC187">
            <v>0</v>
          </cell>
          <cell r="BD187">
            <v>113</v>
          </cell>
          <cell r="BO187" t="str">
            <v>LE1014</v>
          </cell>
        </row>
        <row r="188">
          <cell r="A188">
            <v>184</v>
          </cell>
          <cell r="B188">
            <v>1</v>
          </cell>
          <cell r="C188" t="str">
            <v>THIRD</v>
          </cell>
          <cell r="D188" t="str">
            <v>MGT</v>
          </cell>
          <cell r="E188" t="str">
            <v>MGD</v>
          </cell>
          <cell r="G188" t="str">
            <v>CA</v>
          </cell>
          <cell r="H188" t="str">
            <v>ON</v>
          </cell>
          <cell r="I188" t="str">
            <v>LTC</v>
          </cell>
          <cell r="J188" t="str">
            <v>STAB/LEASEUP</v>
          </cell>
          <cell r="O188" t="str">
            <v>ME2015</v>
          </cell>
          <cell r="P188" t="str">
            <v>Regency Care- Henley House</v>
          </cell>
          <cell r="R188" t="str">
            <v>St. Catherines</v>
          </cell>
          <cell r="X188">
            <v>160</v>
          </cell>
          <cell r="Y188">
            <v>0</v>
          </cell>
          <cell r="Z188">
            <v>0</v>
          </cell>
          <cell r="AA188">
            <v>160</v>
          </cell>
          <cell r="AE188">
            <v>0</v>
          </cell>
          <cell r="AF188">
            <v>160</v>
          </cell>
          <cell r="AG188">
            <v>0</v>
          </cell>
          <cell r="AH188">
            <v>0</v>
          </cell>
          <cell r="AI188">
            <v>160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160</v>
          </cell>
          <cell r="AW188">
            <v>0</v>
          </cell>
          <cell r="AX188">
            <v>0</v>
          </cell>
          <cell r="AY188">
            <v>160</v>
          </cell>
          <cell r="BB188">
            <v>160</v>
          </cell>
          <cell r="BC188">
            <v>0</v>
          </cell>
          <cell r="BD188">
            <v>69</v>
          </cell>
          <cell r="BO188" t="str">
            <v>ME2015</v>
          </cell>
        </row>
        <row r="189">
          <cell r="A189">
            <v>185</v>
          </cell>
          <cell r="B189">
            <v>1</v>
          </cell>
          <cell r="C189" t="str">
            <v>THIRD</v>
          </cell>
          <cell r="D189" t="str">
            <v>MGT</v>
          </cell>
          <cell r="E189" t="str">
            <v>MGD</v>
          </cell>
          <cell r="G189" t="str">
            <v>CA</v>
          </cell>
          <cell r="H189" t="str">
            <v>ON</v>
          </cell>
          <cell r="I189" t="str">
            <v>LTC</v>
          </cell>
          <cell r="J189" t="str">
            <v>STAB/LEASEUP</v>
          </cell>
          <cell r="O189" t="str">
            <v>ME2013</v>
          </cell>
          <cell r="P189" t="str">
            <v>Regency Care- Queen's Garden</v>
          </cell>
          <cell r="R189" t="str">
            <v>Hamilton</v>
          </cell>
          <cell r="X189">
            <v>128</v>
          </cell>
          <cell r="Y189">
            <v>0</v>
          </cell>
          <cell r="Z189">
            <v>0</v>
          </cell>
          <cell r="AA189">
            <v>128</v>
          </cell>
          <cell r="AE189">
            <v>0</v>
          </cell>
          <cell r="AF189">
            <v>128</v>
          </cell>
          <cell r="AG189">
            <v>0</v>
          </cell>
          <cell r="AH189">
            <v>0</v>
          </cell>
          <cell r="AI189">
            <v>128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128</v>
          </cell>
          <cell r="AW189">
            <v>0</v>
          </cell>
          <cell r="AX189">
            <v>0</v>
          </cell>
          <cell r="AY189">
            <v>128</v>
          </cell>
          <cell r="BB189">
            <v>128</v>
          </cell>
          <cell r="BC189">
            <v>0</v>
          </cell>
          <cell r="BD189">
            <v>70</v>
          </cell>
          <cell r="BO189" t="str">
            <v>ME2013</v>
          </cell>
        </row>
        <row r="190">
          <cell r="A190">
            <v>186</v>
          </cell>
          <cell r="B190">
            <v>1</v>
          </cell>
          <cell r="C190" t="str">
            <v>THIRD</v>
          </cell>
          <cell r="D190" t="str">
            <v>MGT</v>
          </cell>
          <cell r="E190" t="str">
            <v>MGD</v>
          </cell>
          <cell r="G190" t="str">
            <v>CA</v>
          </cell>
          <cell r="H190" t="str">
            <v>ON</v>
          </cell>
          <cell r="I190" t="str">
            <v>LTC</v>
          </cell>
          <cell r="J190" t="str">
            <v>STAB/LEASEUP</v>
          </cell>
          <cell r="O190" t="str">
            <v>ME2014</v>
          </cell>
          <cell r="P190" t="str">
            <v>Regency Care- Regina Gardens</v>
          </cell>
          <cell r="R190" t="str">
            <v>Hamilton</v>
          </cell>
          <cell r="X190">
            <v>128</v>
          </cell>
          <cell r="Y190">
            <v>0</v>
          </cell>
          <cell r="Z190">
            <v>0</v>
          </cell>
          <cell r="AA190">
            <v>128</v>
          </cell>
          <cell r="AE190">
            <v>0</v>
          </cell>
          <cell r="AF190">
            <v>128</v>
          </cell>
          <cell r="AG190">
            <v>0</v>
          </cell>
          <cell r="AH190">
            <v>0</v>
          </cell>
          <cell r="AI190">
            <v>128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128</v>
          </cell>
          <cell r="AW190">
            <v>0</v>
          </cell>
          <cell r="AX190">
            <v>0</v>
          </cell>
          <cell r="AY190">
            <v>128</v>
          </cell>
          <cell r="BB190">
            <v>128</v>
          </cell>
          <cell r="BC190">
            <v>0</v>
          </cell>
          <cell r="BD190">
            <v>192</v>
          </cell>
          <cell r="BO190" t="str">
            <v>ME2014</v>
          </cell>
        </row>
        <row r="191">
          <cell r="A191">
            <v>187</v>
          </cell>
          <cell r="C191" t="str">
            <v>THIRD</v>
          </cell>
          <cell r="D191" t="str">
            <v>MGT</v>
          </cell>
          <cell r="E191" t="str">
            <v>MGD</v>
          </cell>
          <cell r="G191" t="str">
            <v>CA</v>
          </cell>
          <cell r="H191" t="str">
            <v>ON</v>
          </cell>
          <cell r="I191" t="str">
            <v>ISL</v>
          </cell>
          <cell r="J191" t="str">
            <v>STAB/LEASEUP</v>
          </cell>
          <cell r="O191" t="str">
            <v>SE1017</v>
          </cell>
          <cell r="P191" t="str">
            <v>Madonna LTC</v>
          </cell>
          <cell r="R191" t="str">
            <v>Orleans</v>
          </cell>
          <cell r="Y191">
            <v>0</v>
          </cell>
          <cell r="Z191">
            <v>0</v>
          </cell>
          <cell r="AA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75</v>
          </cell>
          <cell r="AW191">
            <v>0</v>
          </cell>
          <cell r="AX191">
            <v>0</v>
          </cell>
          <cell r="AY191">
            <v>75</v>
          </cell>
          <cell r="BB191">
            <v>75</v>
          </cell>
          <cell r="BC191">
            <v>75</v>
          </cell>
          <cell r="BD191">
            <v>128</v>
          </cell>
          <cell r="BO191" t="str">
            <v>SE1017</v>
          </cell>
        </row>
        <row r="192">
          <cell r="A192">
            <v>188</v>
          </cell>
          <cell r="B192">
            <v>1</v>
          </cell>
          <cell r="C192" t="str">
            <v>THIRD</v>
          </cell>
          <cell r="D192" t="str">
            <v>MGT</v>
          </cell>
          <cell r="E192" t="str">
            <v>MGD</v>
          </cell>
          <cell r="G192" t="str">
            <v>CA</v>
          </cell>
          <cell r="H192" t="str">
            <v>ON</v>
          </cell>
          <cell r="I192" t="str">
            <v>ISL</v>
          </cell>
          <cell r="J192" t="str">
            <v>STAB/LEASEUP</v>
          </cell>
          <cell r="O192" t="str">
            <v>ME2003</v>
          </cell>
          <cell r="P192" t="str">
            <v>Tower of Port Hope</v>
          </cell>
          <cell r="R192" t="str">
            <v>Port Hope</v>
          </cell>
          <cell r="X192">
            <v>0</v>
          </cell>
          <cell r="Y192">
            <v>0</v>
          </cell>
          <cell r="Z192">
            <v>44</v>
          </cell>
          <cell r="AA192">
            <v>44</v>
          </cell>
          <cell r="AE192">
            <v>0</v>
          </cell>
          <cell r="AF192">
            <v>0</v>
          </cell>
          <cell r="AG192">
            <v>0</v>
          </cell>
          <cell r="AH192">
            <v>44</v>
          </cell>
          <cell r="AI192">
            <v>44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44</v>
          </cell>
          <cell r="AY192">
            <v>44</v>
          </cell>
          <cell r="BB192">
            <v>44</v>
          </cell>
          <cell r="BC192">
            <v>0</v>
          </cell>
          <cell r="BD192">
            <v>160</v>
          </cell>
          <cell r="BO192" t="str">
            <v>ME2003</v>
          </cell>
        </row>
        <row r="193">
          <cell r="A193">
            <v>189</v>
          </cell>
          <cell r="B193">
            <v>1</v>
          </cell>
          <cell r="C193" t="str">
            <v>THIRD</v>
          </cell>
          <cell r="D193" t="str">
            <v>MGT</v>
          </cell>
          <cell r="E193" t="str">
            <v>MGD</v>
          </cell>
          <cell r="G193" t="str">
            <v>CA</v>
          </cell>
          <cell r="H193" t="str">
            <v>ON</v>
          </cell>
          <cell r="I193" t="str">
            <v>LTC</v>
          </cell>
          <cell r="J193" t="str">
            <v>STAB/LEASEUP</v>
          </cell>
          <cell r="O193" t="str">
            <v>ME2012</v>
          </cell>
          <cell r="P193" t="str">
            <v>Regency Care- Lakeland</v>
          </cell>
          <cell r="R193" t="str">
            <v>Parry Sound</v>
          </cell>
          <cell r="X193">
            <v>110</v>
          </cell>
          <cell r="Y193">
            <v>0</v>
          </cell>
          <cell r="Z193">
            <v>0</v>
          </cell>
          <cell r="AA193">
            <v>110</v>
          </cell>
          <cell r="AE193">
            <v>0</v>
          </cell>
          <cell r="AF193">
            <v>110</v>
          </cell>
          <cell r="AG193">
            <v>0</v>
          </cell>
          <cell r="AH193">
            <v>0</v>
          </cell>
          <cell r="AI193">
            <v>110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110</v>
          </cell>
          <cell r="AW193">
            <v>0</v>
          </cell>
          <cell r="AX193">
            <v>0</v>
          </cell>
          <cell r="AY193">
            <v>110</v>
          </cell>
          <cell r="BB193">
            <v>110</v>
          </cell>
          <cell r="BC193">
            <v>0</v>
          </cell>
          <cell r="BD193">
            <v>70</v>
          </cell>
          <cell r="BO193" t="str">
            <v>ME2012</v>
          </cell>
        </row>
        <row r="194">
          <cell r="A194">
            <v>190</v>
          </cell>
          <cell r="B194">
            <v>1</v>
          </cell>
          <cell r="C194" t="str">
            <v>THIRD</v>
          </cell>
          <cell r="D194" t="str">
            <v>MGT</v>
          </cell>
          <cell r="E194" t="str">
            <v>MGD</v>
          </cell>
          <cell r="G194" t="str">
            <v>CA</v>
          </cell>
          <cell r="H194" t="str">
            <v>BC</v>
          </cell>
          <cell r="I194" t="str">
            <v>AL</v>
          </cell>
          <cell r="J194" t="str">
            <v>STAB/LEASEUP</v>
          </cell>
          <cell r="O194" t="str">
            <v>MW2001</v>
          </cell>
          <cell r="P194" t="str">
            <v>Parkside Estates</v>
          </cell>
          <cell r="R194" t="str">
            <v>Chase</v>
          </cell>
          <cell r="X194">
            <v>0</v>
          </cell>
          <cell r="Y194">
            <v>46</v>
          </cell>
          <cell r="Z194">
            <v>0</v>
          </cell>
          <cell r="AA194">
            <v>46</v>
          </cell>
          <cell r="AE194">
            <v>0</v>
          </cell>
          <cell r="AF194">
            <v>0</v>
          </cell>
          <cell r="AG194">
            <v>46</v>
          </cell>
          <cell r="AH194">
            <v>0</v>
          </cell>
          <cell r="AI194">
            <v>46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46</v>
          </cell>
          <cell r="AX194">
            <v>0</v>
          </cell>
          <cell r="AY194">
            <v>46</v>
          </cell>
          <cell r="BB194">
            <v>46</v>
          </cell>
          <cell r="BC194">
            <v>0</v>
          </cell>
          <cell r="BD194">
            <v>94</v>
          </cell>
          <cell r="BO194" t="str">
            <v>MW2001</v>
          </cell>
        </row>
        <row r="195">
          <cell r="A195">
            <v>191</v>
          </cell>
          <cell r="B195">
            <v>1</v>
          </cell>
          <cell r="C195" t="str">
            <v>THIRD</v>
          </cell>
          <cell r="D195" t="str">
            <v>US</v>
          </cell>
          <cell r="E195" t="str">
            <v>SS</v>
          </cell>
          <cell r="F195" t="str">
            <v>LEASE</v>
          </cell>
          <cell r="G195" t="str">
            <v>USA</v>
          </cell>
          <cell r="H195" t="str">
            <v>USA</v>
          </cell>
          <cell r="I195" t="str">
            <v>ISL</v>
          </cell>
          <cell r="J195" t="str">
            <v>STAB/LEASEUP</v>
          </cell>
          <cell r="K195" t="str">
            <v>TX</v>
          </cell>
          <cell r="M195">
            <v>0.49</v>
          </cell>
          <cell r="O195" t="str">
            <v>U973</v>
          </cell>
          <cell r="P195" t="str">
            <v>The Terrace at First Colony</v>
          </cell>
          <cell r="R195" t="str">
            <v>Sugar Land</v>
          </cell>
          <cell r="Z195">
            <v>270</v>
          </cell>
          <cell r="AA195">
            <v>270</v>
          </cell>
          <cell r="AE195">
            <v>0</v>
          </cell>
          <cell r="AF195">
            <v>0</v>
          </cell>
          <cell r="AG195">
            <v>0</v>
          </cell>
          <cell r="AH195">
            <v>270</v>
          </cell>
          <cell r="AI195">
            <v>270</v>
          </cell>
          <cell r="AJ195">
            <v>0</v>
          </cell>
          <cell r="AK195">
            <v>0</v>
          </cell>
          <cell r="AL195">
            <v>132.3</v>
          </cell>
          <cell r="AM195">
            <v>132.3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132.3</v>
          </cell>
          <cell r="AU195">
            <v>132.3</v>
          </cell>
          <cell r="AX195">
            <v>270</v>
          </cell>
          <cell r="AY195">
            <v>270</v>
          </cell>
          <cell r="BB195">
            <v>270</v>
          </cell>
          <cell r="BC195">
            <v>0</v>
          </cell>
          <cell r="BD195">
            <v>20</v>
          </cell>
          <cell r="BO195" t="str">
            <v>U973</v>
          </cell>
        </row>
        <row r="196">
          <cell r="A196">
            <v>192</v>
          </cell>
          <cell r="B196">
            <v>1</v>
          </cell>
          <cell r="C196" t="str">
            <v>THIRD</v>
          </cell>
          <cell r="D196" t="str">
            <v>US</v>
          </cell>
          <cell r="E196" t="str">
            <v>SS</v>
          </cell>
          <cell r="F196" t="str">
            <v>LEASE</v>
          </cell>
          <cell r="G196" t="str">
            <v>USA</v>
          </cell>
          <cell r="H196" t="str">
            <v>USA</v>
          </cell>
          <cell r="I196" t="str">
            <v>ISL</v>
          </cell>
          <cell r="J196" t="str">
            <v>STAB/LEASEUP</v>
          </cell>
          <cell r="K196" t="str">
            <v>CA</v>
          </cell>
          <cell r="M196">
            <v>0.49</v>
          </cell>
          <cell r="O196" t="str">
            <v>U966</v>
          </cell>
          <cell r="P196" t="str">
            <v>Carrington Pointe</v>
          </cell>
          <cell r="R196" t="str">
            <v>Fresno</v>
          </cell>
          <cell r="Y196">
            <v>75</v>
          </cell>
          <cell r="Z196">
            <v>97</v>
          </cell>
          <cell r="AA196">
            <v>172</v>
          </cell>
          <cell r="AE196">
            <v>0</v>
          </cell>
          <cell r="AF196">
            <v>0</v>
          </cell>
          <cell r="AG196">
            <v>75</v>
          </cell>
          <cell r="AH196">
            <v>97</v>
          </cell>
          <cell r="AI196">
            <v>172</v>
          </cell>
          <cell r="AJ196">
            <v>0</v>
          </cell>
          <cell r="AK196">
            <v>36.75</v>
          </cell>
          <cell r="AL196">
            <v>47.53</v>
          </cell>
          <cell r="AM196">
            <v>84.28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36.75</v>
          </cell>
          <cell r="AT196">
            <v>47.53</v>
          </cell>
          <cell r="AU196">
            <v>84.28</v>
          </cell>
          <cell r="AW196">
            <v>75</v>
          </cell>
          <cell r="AX196">
            <v>97</v>
          </cell>
          <cell r="AY196">
            <v>172</v>
          </cell>
          <cell r="BB196">
            <v>172</v>
          </cell>
          <cell r="BC196">
            <v>0</v>
          </cell>
          <cell r="BD196">
            <v>160</v>
          </cell>
          <cell r="BO196" t="str">
            <v>U966</v>
          </cell>
        </row>
        <row r="197">
          <cell r="A197">
            <v>193</v>
          </cell>
          <cell r="B197">
            <v>1</v>
          </cell>
          <cell r="C197" t="str">
            <v>THIRD</v>
          </cell>
          <cell r="D197" t="str">
            <v>US</v>
          </cell>
          <cell r="E197" t="str">
            <v>SS</v>
          </cell>
          <cell r="F197" t="str">
            <v>LEASE</v>
          </cell>
          <cell r="G197" t="str">
            <v>USA</v>
          </cell>
          <cell r="H197" t="str">
            <v>USA</v>
          </cell>
          <cell r="I197" t="str">
            <v>ISL</v>
          </cell>
          <cell r="J197" t="str">
            <v>STAB/LEASEUP</v>
          </cell>
          <cell r="K197" t="str">
            <v>RI</v>
          </cell>
          <cell r="M197">
            <v>0.49</v>
          </cell>
          <cell r="O197" t="str">
            <v>U954</v>
          </cell>
          <cell r="P197" t="str">
            <v>East Bay Manor</v>
          </cell>
          <cell r="R197" t="str">
            <v>East Providence</v>
          </cell>
          <cell r="Y197">
            <v>37</v>
          </cell>
          <cell r="Z197">
            <v>64</v>
          </cell>
          <cell r="AA197">
            <v>101</v>
          </cell>
          <cell r="AE197">
            <v>0</v>
          </cell>
          <cell r="AF197">
            <v>0</v>
          </cell>
          <cell r="AG197">
            <v>37</v>
          </cell>
          <cell r="AH197">
            <v>64</v>
          </cell>
          <cell r="AI197">
            <v>101</v>
          </cell>
          <cell r="AJ197">
            <v>0</v>
          </cell>
          <cell r="AK197">
            <v>18.13</v>
          </cell>
          <cell r="AL197">
            <v>31.36</v>
          </cell>
          <cell r="AM197">
            <v>49.489999999999995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18.13</v>
          </cell>
          <cell r="AT197">
            <v>31.36</v>
          </cell>
          <cell r="AU197">
            <v>49.489999999999995</v>
          </cell>
          <cell r="AW197">
            <v>37</v>
          </cell>
          <cell r="AX197">
            <v>64</v>
          </cell>
          <cell r="AY197">
            <v>101</v>
          </cell>
          <cell r="BB197">
            <v>101</v>
          </cell>
          <cell r="BC197">
            <v>0</v>
          </cell>
          <cell r="BD197">
            <v>128</v>
          </cell>
          <cell r="BO197" t="str">
            <v>U954</v>
          </cell>
        </row>
        <row r="198">
          <cell r="A198">
            <v>194</v>
          </cell>
          <cell r="B198">
            <v>1</v>
          </cell>
          <cell r="C198" t="str">
            <v>THIRD</v>
          </cell>
          <cell r="D198" t="str">
            <v>US</v>
          </cell>
          <cell r="E198" t="str">
            <v>SS</v>
          </cell>
          <cell r="F198" t="str">
            <v>LEASE</v>
          </cell>
          <cell r="G198" t="str">
            <v>USA</v>
          </cell>
          <cell r="H198" t="str">
            <v>USA</v>
          </cell>
          <cell r="I198" t="str">
            <v>ISL</v>
          </cell>
          <cell r="J198" t="str">
            <v>STAB/LEASEUP</v>
          </cell>
          <cell r="K198" t="str">
            <v>RI</v>
          </cell>
          <cell r="M198">
            <v>0.49</v>
          </cell>
          <cell r="O198" t="str">
            <v>u960</v>
          </cell>
          <cell r="P198" t="str">
            <v>Emarald Bay Manor</v>
          </cell>
          <cell r="R198" t="str">
            <v>Cumberland</v>
          </cell>
          <cell r="X198">
            <v>30</v>
          </cell>
          <cell r="Y198">
            <v>42</v>
          </cell>
          <cell r="Z198">
            <v>66</v>
          </cell>
          <cell r="AA198">
            <v>138</v>
          </cell>
          <cell r="AE198">
            <v>0</v>
          </cell>
          <cell r="AF198">
            <v>30</v>
          </cell>
          <cell r="AG198">
            <v>42</v>
          </cell>
          <cell r="AH198">
            <v>66</v>
          </cell>
          <cell r="AI198">
            <v>138</v>
          </cell>
          <cell r="AJ198">
            <v>14.7</v>
          </cell>
          <cell r="AK198">
            <v>20.58</v>
          </cell>
          <cell r="AL198">
            <v>32.339999999999996</v>
          </cell>
          <cell r="AM198">
            <v>67.62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14.7</v>
          </cell>
          <cell r="AS198">
            <v>20.58</v>
          </cell>
          <cell r="AT198">
            <v>32.339999999999996</v>
          </cell>
          <cell r="AU198">
            <v>67.62</v>
          </cell>
          <cell r="AV198">
            <v>30</v>
          </cell>
          <cell r="AW198">
            <v>42</v>
          </cell>
          <cell r="AX198">
            <v>66</v>
          </cell>
          <cell r="AY198">
            <v>138</v>
          </cell>
          <cell r="BB198">
            <v>138</v>
          </cell>
          <cell r="BC198">
            <v>0</v>
          </cell>
          <cell r="BD198">
            <v>128</v>
          </cell>
          <cell r="BO198" t="str">
            <v>u960</v>
          </cell>
        </row>
        <row r="199">
          <cell r="A199">
            <v>195</v>
          </cell>
          <cell r="B199">
            <v>1</v>
          </cell>
          <cell r="C199" t="str">
            <v>THIRD</v>
          </cell>
          <cell r="D199" t="str">
            <v>US</v>
          </cell>
          <cell r="E199" t="str">
            <v>SS</v>
          </cell>
          <cell r="F199" t="str">
            <v>LEASE</v>
          </cell>
          <cell r="G199" t="str">
            <v>USA</v>
          </cell>
          <cell r="H199" t="str">
            <v>USA</v>
          </cell>
          <cell r="I199" t="str">
            <v>ISL</v>
          </cell>
          <cell r="J199" t="str">
            <v>STAB/LEASEUP</v>
          </cell>
          <cell r="K199" t="str">
            <v>RI</v>
          </cell>
          <cell r="M199">
            <v>0.49</v>
          </cell>
          <cell r="O199" t="str">
            <v>U955</v>
          </cell>
          <cell r="P199" t="str">
            <v>Greenwich Bay Manor</v>
          </cell>
          <cell r="R199" t="str">
            <v>East Greenwich</v>
          </cell>
          <cell r="Y199">
            <v>40</v>
          </cell>
          <cell r="Z199">
            <v>66</v>
          </cell>
          <cell r="AA199">
            <v>106</v>
          </cell>
          <cell r="AE199">
            <v>0</v>
          </cell>
          <cell r="AF199">
            <v>0</v>
          </cell>
          <cell r="AG199">
            <v>40</v>
          </cell>
          <cell r="AH199">
            <v>66</v>
          </cell>
          <cell r="AI199">
            <v>106</v>
          </cell>
          <cell r="AJ199">
            <v>0</v>
          </cell>
          <cell r="AK199">
            <v>19.6</v>
          </cell>
          <cell r="AL199">
            <v>32.339999999999996</v>
          </cell>
          <cell r="AM199">
            <v>51.94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19.6</v>
          </cell>
          <cell r="AT199">
            <v>32.339999999999996</v>
          </cell>
          <cell r="AU199">
            <v>51.94</v>
          </cell>
          <cell r="AW199">
            <v>40</v>
          </cell>
          <cell r="AX199">
            <v>66</v>
          </cell>
          <cell r="AY199">
            <v>106</v>
          </cell>
          <cell r="BB199">
            <v>106</v>
          </cell>
          <cell r="BC199">
            <v>0</v>
          </cell>
          <cell r="BD199">
            <v>75</v>
          </cell>
          <cell r="BO199" t="str">
            <v>U955</v>
          </cell>
        </row>
        <row r="200">
          <cell r="A200">
            <v>196</v>
          </cell>
          <cell r="B200">
            <v>1</v>
          </cell>
          <cell r="C200" t="str">
            <v>THIRD</v>
          </cell>
          <cell r="D200" t="str">
            <v>US</v>
          </cell>
          <cell r="E200" t="str">
            <v>SS</v>
          </cell>
          <cell r="F200" t="str">
            <v>LEASE</v>
          </cell>
          <cell r="G200" t="str">
            <v>USA</v>
          </cell>
          <cell r="H200" t="str">
            <v>USA</v>
          </cell>
          <cell r="I200" t="str">
            <v>AL</v>
          </cell>
          <cell r="J200" t="str">
            <v>STAB/LEASEUP</v>
          </cell>
          <cell r="K200" t="str">
            <v>FL</v>
          </cell>
          <cell r="M200">
            <v>0.49</v>
          </cell>
          <cell r="O200" t="str">
            <v>U967</v>
          </cell>
          <cell r="P200" t="str">
            <v>Heron's Run</v>
          </cell>
          <cell r="R200" t="str">
            <v>West Palm Beach</v>
          </cell>
          <cell r="Y200">
            <v>34</v>
          </cell>
          <cell r="AA200">
            <v>34</v>
          </cell>
          <cell r="AE200">
            <v>0</v>
          </cell>
          <cell r="AF200">
            <v>0</v>
          </cell>
          <cell r="AG200">
            <v>34</v>
          </cell>
          <cell r="AH200">
            <v>0</v>
          </cell>
          <cell r="AI200">
            <v>34</v>
          </cell>
          <cell r="AJ200">
            <v>0</v>
          </cell>
          <cell r="AK200">
            <v>16.66</v>
          </cell>
          <cell r="AL200">
            <v>0</v>
          </cell>
          <cell r="AM200">
            <v>16.66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16.66</v>
          </cell>
          <cell r="AT200">
            <v>0</v>
          </cell>
          <cell r="AU200">
            <v>16.66</v>
          </cell>
          <cell r="AW200">
            <v>34</v>
          </cell>
          <cell r="AY200">
            <v>34</v>
          </cell>
          <cell r="BB200">
            <v>34</v>
          </cell>
          <cell r="BC200">
            <v>0</v>
          </cell>
          <cell r="BD200">
            <v>44</v>
          </cell>
          <cell r="BO200" t="str">
            <v>U967</v>
          </cell>
        </row>
        <row r="201">
          <cell r="A201">
            <v>197</v>
          </cell>
          <cell r="B201">
            <v>1</v>
          </cell>
          <cell r="C201" t="str">
            <v>THIRD</v>
          </cell>
          <cell r="D201" t="str">
            <v>US</v>
          </cell>
          <cell r="E201" t="str">
            <v>SS</v>
          </cell>
          <cell r="F201" t="str">
            <v>LEASE</v>
          </cell>
          <cell r="G201" t="str">
            <v>USA</v>
          </cell>
          <cell r="H201" t="str">
            <v>USA</v>
          </cell>
          <cell r="I201" t="str">
            <v>ISL</v>
          </cell>
          <cell r="J201" t="str">
            <v>STAB/LEASEUP</v>
          </cell>
          <cell r="K201" t="str">
            <v>FL</v>
          </cell>
          <cell r="M201">
            <v>0.49</v>
          </cell>
          <cell r="O201" t="str">
            <v>U962</v>
          </cell>
          <cell r="P201" t="str">
            <v>Newport Place</v>
          </cell>
          <cell r="R201" t="str">
            <v>Boynton Beach</v>
          </cell>
          <cell r="Z201">
            <v>227</v>
          </cell>
          <cell r="AA201">
            <v>227</v>
          </cell>
          <cell r="AE201">
            <v>0</v>
          </cell>
          <cell r="AF201">
            <v>0</v>
          </cell>
          <cell r="AG201">
            <v>0</v>
          </cell>
          <cell r="AH201">
            <v>227</v>
          </cell>
          <cell r="AI201">
            <v>227</v>
          </cell>
          <cell r="AJ201">
            <v>0</v>
          </cell>
          <cell r="AK201">
            <v>0</v>
          </cell>
          <cell r="AL201">
            <v>111.23</v>
          </cell>
          <cell r="AM201">
            <v>111.23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111.23</v>
          </cell>
          <cell r="AU201">
            <v>111.23</v>
          </cell>
          <cell r="AX201">
            <v>227</v>
          </cell>
          <cell r="AY201">
            <v>227</v>
          </cell>
          <cell r="BB201">
            <v>227</v>
          </cell>
          <cell r="BC201">
            <v>0</v>
          </cell>
          <cell r="BD201">
            <v>110</v>
          </cell>
          <cell r="BO201" t="str">
            <v>U962</v>
          </cell>
        </row>
        <row r="202">
          <cell r="A202">
            <v>198</v>
          </cell>
          <cell r="B202">
            <v>1</v>
          </cell>
          <cell r="C202" t="str">
            <v>THIRD</v>
          </cell>
          <cell r="D202" t="str">
            <v>US</v>
          </cell>
          <cell r="E202" t="str">
            <v>SS</v>
          </cell>
          <cell r="F202" t="str">
            <v>LEASE</v>
          </cell>
          <cell r="G202" t="str">
            <v>USA</v>
          </cell>
          <cell r="H202" t="str">
            <v>USA</v>
          </cell>
          <cell r="I202" t="str">
            <v>ISL</v>
          </cell>
          <cell r="J202" t="str">
            <v>STAB/LEASEUP</v>
          </cell>
          <cell r="K202" t="str">
            <v>RI</v>
          </cell>
          <cell r="M202">
            <v>0.49</v>
          </cell>
          <cell r="O202" t="str">
            <v>U956</v>
          </cell>
          <cell r="P202" t="str">
            <v>North Bay Manor</v>
          </cell>
          <cell r="R202" t="str">
            <v>Smithfield</v>
          </cell>
          <cell r="X202">
            <v>61</v>
          </cell>
          <cell r="Y202">
            <v>12</v>
          </cell>
          <cell r="Z202">
            <v>63</v>
          </cell>
          <cell r="AA202">
            <v>136</v>
          </cell>
          <cell r="AE202">
            <v>0</v>
          </cell>
          <cell r="AF202">
            <v>61</v>
          </cell>
          <cell r="AG202">
            <v>12</v>
          </cell>
          <cell r="AH202">
            <v>63</v>
          </cell>
          <cell r="AI202">
            <v>136</v>
          </cell>
          <cell r="AJ202">
            <v>29.89</v>
          </cell>
          <cell r="AK202">
            <v>5.88</v>
          </cell>
          <cell r="AL202">
            <v>30.87</v>
          </cell>
          <cell r="AM202">
            <v>66.64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29.89</v>
          </cell>
          <cell r="AS202">
            <v>5.88</v>
          </cell>
          <cell r="AT202">
            <v>30.87</v>
          </cell>
          <cell r="AU202">
            <v>66.64</v>
          </cell>
          <cell r="AV202">
            <v>61</v>
          </cell>
          <cell r="AW202">
            <v>12</v>
          </cell>
          <cell r="AX202">
            <v>63</v>
          </cell>
          <cell r="AY202">
            <v>136</v>
          </cell>
          <cell r="BB202">
            <v>136</v>
          </cell>
          <cell r="BC202">
            <v>0</v>
          </cell>
          <cell r="BD202">
            <v>46</v>
          </cell>
          <cell r="BO202" t="str">
            <v>U956</v>
          </cell>
        </row>
        <row r="203">
          <cell r="A203">
            <v>199</v>
          </cell>
          <cell r="B203">
            <v>1</v>
          </cell>
          <cell r="C203" t="str">
            <v>THIRD</v>
          </cell>
          <cell r="D203" t="str">
            <v>US</v>
          </cell>
          <cell r="E203" t="str">
            <v>SS</v>
          </cell>
          <cell r="F203" t="str">
            <v>LEASE</v>
          </cell>
          <cell r="G203" t="str">
            <v>USA</v>
          </cell>
          <cell r="H203" t="str">
            <v>USA</v>
          </cell>
          <cell r="I203" t="str">
            <v>ISL</v>
          </cell>
          <cell r="J203" t="str">
            <v>STAB/LEASEUP</v>
          </cell>
          <cell r="K203" t="str">
            <v>FL</v>
          </cell>
          <cell r="M203">
            <v>0.49</v>
          </cell>
          <cell r="O203" t="str">
            <v>U953</v>
          </cell>
          <cell r="P203" t="str">
            <v>Pinecrest Place</v>
          </cell>
          <cell r="R203" t="str">
            <v>Largo</v>
          </cell>
          <cell r="Y203">
            <v>81</v>
          </cell>
          <cell r="Z203">
            <v>366</v>
          </cell>
          <cell r="AA203">
            <v>447</v>
          </cell>
          <cell r="AE203">
            <v>0</v>
          </cell>
          <cell r="AF203">
            <v>0</v>
          </cell>
          <cell r="AG203">
            <v>81</v>
          </cell>
          <cell r="AH203">
            <v>366</v>
          </cell>
          <cell r="AI203">
            <v>447</v>
          </cell>
          <cell r="AJ203">
            <v>0</v>
          </cell>
          <cell r="AK203">
            <v>39.69</v>
          </cell>
          <cell r="AL203">
            <v>179.34</v>
          </cell>
          <cell r="AM203">
            <v>219.03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39.69</v>
          </cell>
          <cell r="AT203">
            <v>179.34</v>
          </cell>
          <cell r="AU203">
            <v>219.03</v>
          </cell>
          <cell r="AW203">
            <v>81</v>
          </cell>
          <cell r="AX203">
            <v>366</v>
          </cell>
          <cell r="AY203">
            <v>447</v>
          </cell>
          <cell r="BB203">
            <v>447</v>
          </cell>
          <cell r="BC203">
            <v>0</v>
          </cell>
          <cell r="BD203">
            <v>270</v>
          </cell>
          <cell r="BO203" t="str">
            <v>U953</v>
          </cell>
        </row>
        <row r="204">
          <cell r="A204">
            <v>200</v>
          </cell>
          <cell r="B204">
            <v>1</v>
          </cell>
          <cell r="C204" t="str">
            <v>THIRD</v>
          </cell>
          <cell r="D204" t="str">
            <v>US</v>
          </cell>
          <cell r="E204" t="str">
            <v>SS</v>
          </cell>
          <cell r="F204" t="str">
            <v>LEASE</v>
          </cell>
          <cell r="G204" t="str">
            <v>USA</v>
          </cell>
          <cell r="H204" t="str">
            <v>USA</v>
          </cell>
          <cell r="I204" t="str">
            <v>ISL</v>
          </cell>
          <cell r="J204" t="str">
            <v>STAB/LEASEUP</v>
          </cell>
          <cell r="K204" t="str">
            <v>FL</v>
          </cell>
          <cell r="M204">
            <v>0.49</v>
          </cell>
          <cell r="O204" t="str">
            <v>U952</v>
          </cell>
          <cell r="P204" t="str">
            <v>Prosperity Oaks</v>
          </cell>
          <cell r="R204" t="str">
            <v>Plam Beach Gardens</v>
          </cell>
          <cell r="X204">
            <v>19</v>
          </cell>
          <cell r="Y204">
            <v>106</v>
          </cell>
          <cell r="Z204">
            <v>197</v>
          </cell>
          <cell r="AA204">
            <v>322</v>
          </cell>
          <cell r="AE204">
            <v>0</v>
          </cell>
          <cell r="AF204">
            <v>19</v>
          </cell>
          <cell r="AG204">
            <v>106</v>
          </cell>
          <cell r="AH204">
            <v>197</v>
          </cell>
          <cell r="AI204">
            <v>322</v>
          </cell>
          <cell r="AJ204">
            <v>9.31</v>
          </cell>
          <cell r="AK204">
            <v>51.94</v>
          </cell>
          <cell r="AL204">
            <v>96.53</v>
          </cell>
          <cell r="AM204">
            <v>157.78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9.31</v>
          </cell>
          <cell r="AS204">
            <v>51.94</v>
          </cell>
          <cell r="AT204">
            <v>96.53</v>
          </cell>
          <cell r="AU204">
            <v>157.78</v>
          </cell>
          <cell r="AV204">
            <v>19</v>
          </cell>
          <cell r="AW204">
            <v>106</v>
          </cell>
          <cell r="AX204">
            <v>197</v>
          </cell>
          <cell r="AY204">
            <v>322</v>
          </cell>
          <cell r="BB204">
            <v>322</v>
          </cell>
          <cell r="BC204">
            <v>0</v>
          </cell>
          <cell r="BD204">
            <v>172</v>
          </cell>
          <cell r="BO204" t="str">
            <v>U952</v>
          </cell>
        </row>
        <row r="205">
          <cell r="A205">
            <v>201</v>
          </cell>
          <cell r="B205">
            <v>1</v>
          </cell>
          <cell r="C205" t="str">
            <v>THIRD</v>
          </cell>
          <cell r="D205" t="str">
            <v>US</v>
          </cell>
          <cell r="E205" t="str">
            <v>SS</v>
          </cell>
          <cell r="F205" t="str">
            <v>LEASE</v>
          </cell>
          <cell r="G205" t="str">
            <v>USA</v>
          </cell>
          <cell r="H205" t="str">
            <v>USA</v>
          </cell>
          <cell r="I205" t="str">
            <v>ISL</v>
          </cell>
          <cell r="J205" t="str">
            <v>STAB/LEASEUP</v>
          </cell>
          <cell r="K205" t="str">
            <v>RI</v>
          </cell>
          <cell r="M205">
            <v>0.49</v>
          </cell>
          <cell r="O205" t="str">
            <v>U957</v>
          </cell>
          <cell r="P205" t="str">
            <v>Sakonnet Bay Manor</v>
          </cell>
          <cell r="R205" t="str">
            <v>Tiverton</v>
          </cell>
          <cell r="X205">
            <v>27</v>
          </cell>
          <cell r="Y205">
            <v>44</v>
          </cell>
          <cell r="Z205">
            <v>81</v>
          </cell>
          <cell r="AA205">
            <v>152</v>
          </cell>
          <cell r="AE205">
            <v>0</v>
          </cell>
          <cell r="AF205">
            <v>27</v>
          </cell>
          <cell r="AG205">
            <v>44</v>
          </cell>
          <cell r="AH205">
            <v>81</v>
          </cell>
          <cell r="AI205">
            <v>152</v>
          </cell>
          <cell r="AJ205">
            <v>13.23</v>
          </cell>
          <cell r="AK205">
            <v>21.56</v>
          </cell>
          <cell r="AL205">
            <v>39.69</v>
          </cell>
          <cell r="AM205">
            <v>74.47999999999999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13.23</v>
          </cell>
          <cell r="AS205">
            <v>21.56</v>
          </cell>
          <cell r="AT205">
            <v>39.69</v>
          </cell>
          <cell r="AU205">
            <v>74.47999999999999</v>
          </cell>
          <cell r="AV205">
            <v>27</v>
          </cell>
          <cell r="AW205">
            <v>44</v>
          </cell>
          <cell r="AX205">
            <v>81</v>
          </cell>
          <cell r="AY205">
            <v>152</v>
          </cell>
          <cell r="BB205">
            <v>152</v>
          </cell>
          <cell r="BC205">
            <v>0</v>
          </cell>
          <cell r="BD205">
            <v>101</v>
          </cell>
          <cell r="BO205" t="str">
            <v>U957</v>
          </cell>
        </row>
        <row r="206">
          <cell r="A206">
            <v>202</v>
          </cell>
          <cell r="B206">
            <v>1</v>
          </cell>
          <cell r="C206" t="str">
            <v>THIRD</v>
          </cell>
          <cell r="D206" t="str">
            <v>US</v>
          </cell>
          <cell r="E206" t="str">
            <v>SS</v>
          </cell>
          <cell r="F206" t="str">
            <v>LEASE</v>
          </cell>
          <cell r="G206" t="str">
            <v>USA</v>
          </cell>
          <cell r="H206" t="str">
            <v>USA</v>
          </cell>
          <cell r="I206" t="str">
            <v>ISL</v>
          </cell>
          <cell r="J206" t="str">
            <v>STAB/LEASEUP</v>
          </cell>
          <cell r="K206" t="str">
            <v>RI</v>
          </cell>
          <cell r="M206">
            <v>0.49</v>
          </cell>
          <cell r="O206" t="str">
            <v>U958</v>
          </cell>
          <cell r="P206" t="str">
            <v>South Bay Manor</v>
          </cell>
          <cell r="R206" t="str">
            <v>South Kingstown</v>
          </cell>
          <cell r="Z206">
            <v>105</v>
          </cell>
          <cell r="AA206">
            <v>105</v>
          </cell>
          <cell r="AE206">
            <v>0</v>
          </cell>
          <cell r="AF206">
            <v>0</v>
          </cell>
          <cell r="AG206">
            <v>0</v>
          </cell>
          <cell r="AH206">
            <v>105</v>
          </cell>
          <cell r="AI206">
            <v>105</v>
          </cell>
          <cell r="AJ206">
            <v>0</v>
          </cell>
          <cell r="AK206">
            <v>0</v>
          </cell>
          <cell r="AL206">
            <v>51.449999999999996</v>
          </cell>
          <cell r="AM206">
            <v>51.449999999999996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51.449999999999996</v>
          </cell>
          <cell r="AU206">
            <v>51.449999999999996</v>
          </cell>
          <cell r="AX206">
            <v>105</v>
          </cell>
          <cell r="AY206">
            <v>105</v>
          </cell>
          <cell r="BB206">
            <v>105</v>
          </cell>
          <cell r="BC206">
            <v>0</v>
          </cell>
          <cell r="BD206">
            <v>138</v>
          </cell>
          <cell r="BO206" t="str">
            <v>U958</v>
          </cell>
        </row>
        <row r="207">
          <cell r="A207">
            <v>203</v>
          </cell>
          <cell r="B207">
            <v>1</v>
          </cell>
          <cell r="C207" t="str">
            <v>THIRD</v>
          </cell>
          <cell r="D207" t="str">
            <v>US</v>
          </cell>
          <cell r="E207" t="str">
            <v>SS</v>
          </cell>
          <cell r="F207" t="str">
            <v>LEASE</v>
          </cell>
          <cell r="G207" t="str">
            <v>USA</v>
          </cell>
          <cell r="H207" t="str">
            <v>USA</v>
          </cell>
          <cell r="I207" t="str">
            <v>ISL</v>
          </cell>
          <cell r="J207" t="str">
            <v>STAB/LEASEUP</v>
          </cell>
          <cell r="K207" t="str">
            <v>TX</v>
          </cell>
          <cell r="M207">
            <v>0.49</v>
          </cell>
          <cell r="O207" t="str">
            <v>u976</v>
          </cell>
          <cell r="P207" t="str">
            <v>Spring Shadows Place</v>
          </cell>
          <cell r="R207" t="str">
            <v>Houston</v>
          </cell>
          <cell r="Z207">
            <v>384</v>
          </cell>
          <cell r="AA207">
            <v>384</v>
          </cell>
          <cell r="AE207">
            <v>0</v>
          </cell>
          <cell r="AF207">
            <v>0</v>
          </cell>
          <cell r="AG207">
            <v>0</v>
          </cell>
          <cell r="AH207">
            <v>384</v>
          </cell>
          <cell r="AI207">
            <v>384</v>
          </cell>
          <cell r="AJ207">
            <v>0</v>
          </cell>
          <cell r="AK207">
            <v>0</v>
          </cell>
          <cell r="AL207">
            <v>188.16</v>
          </cell>
          <cell r="AM207">
            <v>188.16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188.16</v>
          </cell>
          <cell r="AU207">
            <v>188.16</v>
          </cell>
          <cell r="AX207">
            <v>384</v>
          </cell>
          <cell r="AY207">
            <v>384</v>
          </cell>
          <cell r="BB207">
            <v>384</v>
          </cell>
          <cell r="BC207">
            <v>0</v>
          </cell>
          <cell r="BD207">
            <v>106</v>
          </cell>
          <cell r="BO207" t="str">
            <v>u976</v>
          </cell>
        </row>
        <row r="208">
          <cell r="A208">
            <v>204</v>
          </cell>
          <cell r="B208">
            <v>1</v>
          </cell>
          <cell r="C208" t="str">
            <v>THIRD</v>
          </cell>
          <cell r="D208" t="str">
            <v>US</v>
          </cell>
          <cell r="E208" t="str">
            <v>SS</v>
          </cell>
          <cell r="F208" t="str">
            <v>LEASE</v>
          </cell>
          <cell r="G208" t="str">
            <v>USA</v>
          </cell>
          <cell r="H208" t="str">
            <v>USA</v>
          </cell>
          <cell r="I208" t="str">
            <v>ISL</v>
          </cell>
          <cell r="J208" t="str">
            <v>STAB/LEASEUP</v>
          </cell>
          <cell r="K208" t="str">
            <v>CA</v>
          </cell>
          <cell r="M208">
            <v>0.49</v>
          </cell>
          <cell r="O208" t="str">
            <v>u969</v>
          </cell>
          <cell r="P208" t="str">
            <v>The Cherry Hills Club</v>
          </cell>
          <cell r="R208" t="str">
            <v>Sun City</v>
          </cell>
          <cell r="Y208">
            <v>47</v>
          </cell>
          <cell r="Z208">
            <v>134</v>
          </cell>
          <cell r="AA208">
            <v>181</v>
          </cell>
          <cell r="AE208">
            <v>0</v>
          </cell>
          <cell r="AF208">
            <v>0</v>
          </cell>
          <cell r="AG208">
            <v>47</v>
          </cell>
          <cell r="AH208">
            <v>134</v>
          </cell>
          <cell r="AI208">
            <v>181</v>
          </cell>
          <cell r="AJ208">
            <v>0</v>
          </cell>
          <cell r="AK208">
            <v>23.03</v>
          </cell>
          <cell r="AL208">
            <v>65.66</v>
          </cell>
          <cell r="AM208">
            <v>88.69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23.03</v>
          </cell>
          <cell r="AT208">
            <v>65.66</v>
          </cell>
          <cell r="AU208">
            <v>88.69</v>
          </cell>
          <cell r="AW208">
            <v>47</v>
          </cell>
          <cell r="AX208">
            <v>134</v>
          </cell>
          <cell r="AY208">
            <v>181</v>
          </cell>
          <cell r="BB208">
            <v>181</v>
          </cell>
          <cell r="BC208">
            <v>0</v>
          </cell>
          <cell r="BD208">
            <v>34</v>
          </cell>
          <cell r="BO208" t="str">
            <v>u969</v>
          </cell>
        </row>
        <row r="209">
          <cell r="A209">
            <v>205</v>
          </cell>
          <cell r="B209">
            <v>1</v>
          </cell>
          <cell r="C209" t="str">
            <v>THIRD</v>
          </cell>
          <cell r="D209" t="str">
            <v>US</v>
          </cell>
          <cell r="E209" t="str">
            <v>SS</v>
          </cell>
          <cell r="F209" t="str">
            <v>LEASE</v>
          </cell>
          <cell r="G209" t="str">
            <v>USA</v>
          </cell>
          <cell r="H209" t="str">
            <v>USA</v>
          </cell>
          <cell r="I209" t="str">
            <v>ISL</v>
          </cell>
          <cell r="J209" t="str">
            <v>STAB/LEASEUP</v>
          </cell>
          <cell r="K209" t="str">
            <v>AZ</v>
          </cell>
          <cell r="M209">
            <v>0.49</v>
          </cell>
          <cell r="O209" t="str">
            <v>u961</v>
          </cell>
          <cell r="P209" t="str">
            <v>The Heritage Palmeras</v>
          </cell>
          <cell r="R209" t="str">
            <v>Sun City</v>
          </cell>
          <cell r="Y209">
            <v>26</v>
          </cell>
          <cell r="Z209">
            <v>185</v>
          </cell>
          <cell r="AA209">
            <v>211</v>
          </cell>
          <cell r="AE209">
            <v>0</v>
          </cell>
          <cell r="AF209">
            <v>0</v>
          </cell>
          <cell r="AG209">
            <v>26</v>
          </cell>
          <cell r="AH209">
            <v>185</v>
          </cell>
          <cell r="AI209">
            <v>211</v>
          </cell>
          <cell r="AJ209">
            <v>0</v>
          </cell>
          <cell r="AK209">
            <v>12.74</v>
          </cell>
          <cell r="AL209">
            <v>90.64999999999999</v>
          </cell>
          <cell r="AM209">
            <v>103.38999999999999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12.74</v>
          </cell>
          <cell r="AT209">
            <v>90.64999999999999</v>
          </cell>
          <cell r="AU209">
            <v>103.38999999999999</v>
          </cell>
          <cell r="AW209">
            <v>26</v>
          </cell>
          <cell r="AX209">
            <v>185</v>
          </cell>
          <cell r="AY209">
            <v>211</v>
          </cell>
          <cell r="BB209">
            <v>211</v>
          </cell>
          <cell r="BC209">
            <v>0</v>
          </cell>
          <cell r="BD209">
            <v>227</v>
          </cell>
          <cell r="BO209" t="str">
            <v>u961</v>
          </cell>
        </row>
        <row r="210">
          <cell r="A210">
            <v>206</v>
          </cell>
          <cell r="B210">
            <v>1</v>
          </cell>
          <cell r="C210" t="str">
            <v>THIRD</v>
          </cell>
          <cell r="D210" t="str">
            <v>US</v>
          </cell>
          <cell r="E210" t="str">
            <v>SS</v>
          </cell>
          <cell r="F210" t="str">
            <v>LEASE</v>
          </cell>
          <cell r="G210" t="str">
            <v>USA</v>
          </cell>
          <cell r="H210" t="str">
            <v>USA</v>
          </cell>
          <cell r="I210" t="str">
            <v>ISL</v>
          </cell>
          <cell r="J210" t="str">
            <v>STAB/LEASEUP</v>
          </cell>
          <cell r="K210" t="str">
            <v>IL</v>
          </cell>
          <cell r="M210">
            <v>0.49</v>
          </cell>
          <cell r="O210" t="str">
            <v>u964</v>
          </cell>
          <cell r="P210" t="str">
            <v>The Park at Golf Mills</v>
          </cell>
          <cell r="R210" t="str">
            <v>Niles</v>
          </cell>
          <cell r="Y210">
            <v>5</v>
          </cell>
          <cell r="Z210">
            <v>292</v>
          </cell>
          <cell r="AA210">
            <v>297</v>
          </cell>
          <cell r="AE210">
            <v>0</v>
          </cell>
          <cell r="AF210">
            <v>0</v>
          </cell>
          <cell r="AG210">
            <v>5</v>
          </cell>
          <cell r="AH210">
            <v>292</v>
          </cell>
          <cell r="AI210">
            <v>297</v>
          </cell>
          <cell r="AJ210">
            <v>0</v>
          </cell>
          <cell r="AK210">
            <v>2.45</v>
          </cell>
          <cell r="AL210">
            <v>143.07999999999998</v>
          </cell>
          <cell r="AM210">
            <v>145.52999999999997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2.45</v>
          </cell>
          <cell r="AT210">
            <v>143.07999999999998</v>
          </cell>
          <cell r="AU210">
            <v>145.52999999999997</v>
          </cell>
          <cell r="AW210">
            <v>5</v>
          </cell>
          <cell r="AX210">
            <v>292</v>
          </cell>
          <cell r="AY210">
            <v>297</v>
          </cell>
          <cell r="BB210">
            <v>297</v>
          </cell>
          <cell r="BC210">
            <v>0</v>
          </cell>
          <cell r="BD210">
            <v>136</v>
          </cell>
          <cell r="BO210" t="str">
            <v>u964</v>
          </cell>
        </row>
        <row r="211">
          <cell r="A211">
            <v>207</v>
          </cell>
          <cell r="B211">
            <v>1</v>
          </cell>
          <cell r="C211" t="str">
            <v>THIRD</v>
          </cell>
          <cell r="D211" t="str">
            <v>US</v>
          </cell>
          <cell r="E211" t="str">
            <v>SS</v>
          </cell>
          <cell r="F211" t="str">
            <v>LEASE</v>
          </cell>
          <cell r="G211" t="str">
            <v>USA</v>
          </cell>
          <cell r="H211" t="str">
            <v>USA</v>
          </cell>
          <cell r="I211" t="str">
            <v>ISL</v>
          </cell>
          <cell r="J211" t="str">
            <v>STAB/LEASEUP</v>
          </cell>
          <cell r="K211" t="str">
            <v>IL</v>
          </cell>
          <cell r="M211">
            <v>0.49</v>
          </cell>
          <cell r="O211" t="str">
            <v>U965</v>
          </cell>
          <cell r="P211" t="str">
            <v>The Park at Olympia Fields</v>
          </cell>
          <cell r="R211" t="str">
            <v>Olympia Fields</v>
          </cell>
          <cell r="Z211">
            <v>209</v>
          </cell>
          <cell r="AA211">
            <v>209</v>
          </cell>
          <cell r="AE211">
            <v>0</v>
          </cell>
          <cell r="AF211">
            <v>0</v>
          </cell>
          <cell r="AG211">
            <v>0</v>
          </cell>
          <cell r="AH211">
            <v>209</v>
          </cell>
          <cell r="AI211">
            <v>209</v>
          </cell>
          <cell r="AJ211">
            <v>0</v>
          </cell>
          <cell r="AK211">
            <v>0</v>
          </cell>
          <cell r="AL211">
            <v>102.41</v>
          </cell>
          <cell r="AM211">
            <v>102.41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102.41</v>
          </cell>
          <cell r="AU211">
            <v>102.41</v>
          </cell>
          <cell r="AX211">
            <v>209</v>
          </cell>
          <cell r="AY211">
            <v>209</v>
          </cell>
          <cell r="BB211">
            <v>209</v>
          </cell>
          <cell r="BC211">
            <v>0</v>
          </cell>
          <cell r="BD211">
            <v>447</v>
          </cell>
          <cell r="BO211" t="str">
            <v>U965</v>
          </cell>
        </row>
        <row r="212">
          <cell r="A212">
            <v>208</v>
          </cell>
          <cell r="B212">
            <v>1</v>
          </cell>
          <cell r="C212" t="str">
            <v>THIRD</v>
          </cell>
          <cell r="D212" t="str">
            <v>US</v>
          </cell>
          <cell r="E212" t="str">
            <v>SS</v>
          </cell>
          <cell r="F212" t="str">
            <v>LEASE</v>
          </cell>
          <cell r="G212" t="str">
            <v>USA</v>
          </cell>
          <cell r="H212" t="str">
            <v>USA</v>
          </cell>
          <cell r="I212" t="str">
            <v>ISL</v>
          </cell>
          <cell r="J212" t="str">
            <v>STAB/LEASEUP</v>
          </cell>
          <cell r="K212" t="str">
            <v>IL</v>
          </cell>
          <cell r="M212">
            <v>0.49</v>
          </cell>
          <cell r="O212" t="str">
            <v>u980</v>
          </cell>
          <cell r="P212" t="str">
            <v>The Park at Vernon Hills</v>
          </cell>
          <cell r="R212" t="str">
            <v>Vernon Hills</v>
          </cell>
          <cell r="Y212">
            <v>48</v>
          </cell>
          <cell r="Z212">
            <v>226</v>
          </cell>
          <cell r="AA212">
            <v>274</v>
          </cell>
          <cell r="AE212">
            <v>0</v>
          </cell>
          <cell r="AF212">
            <v>0</v>
          </cell>
          <cell r="AG212">
            <v>48</v>
          </cell>
          <cell r="AH212">
            <v>226</v>
          </cell>
          <cell r="AI212">
            <v>274</v>
          </cell>
          <cell r="AJ212">
            <v>0</v>
          </cell>
          <cell r="AK212">
            <v>23.52</v>
          </cell>
          <cell r="AL212">
            <v>110.74</v>
          </cell>
          <cell r="AM212">
            <v>134.26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23.52</v>
          </cell>
          <cell r="AT212">
            <v>110.74</v>
          </cell>
          <cell r="AU212">
            <v>134.26</v>
          </cell>
          <cell r="AW212">
            <v>48</v>
          </cell>
          <cell r="AX212">
            <v>226</v>
          </cell>
          <cell r="AY212">
            <v>274</v>
          </cell>
          <cell r="BB212">
            <v>274</v>
          </cell>
          <cell r="BC212">
            <v>0</v>
          </cell>
          <cell r="BD212">
            <v>322</v>
          </cell>
          <cell r="BO212" t="str">
            <v>u980</v>
          </cell>
        </row>
        <row r="213">
          <cell r="A213">
            <v>209</v>
          </cell>
          <cell r="B213">
            <v>1</v>
          </cell>
          <cell r="C213" t="str">
            <v>THIRD</v>
          </cell>
          <cell r="D213" t="str">
            <v>US</v>
          </cell>
          <cell r="E213" t="str">
            <v>SS</v>
          </cell>
          <cell r="F213" t="str">
            <v>LEASE</v>
          </cell>
          <cell r="G213" t="str">
            <v>USA</v>
          </cell>
          <cell r="H213" t="str">
            <v>USA</v>
          </cell>
          <cell r="I213" t="str">
            <v>AL</v>
          </cell>
          <cell r="J213" t="str">
            <v>STAB/LEASEUP</v>
          </cell>
          <cell r="K213" t="str">
            <v>FL</v>
          </cell>
          <cell r="M213">
            <v>0.49</v>
          </cell>
          <cell r="O213" t="str">
            <v>u963</v>
          </cell>
          <cell r="P213" t="str">
            <v>The Point at Newport Place</v>
          </cell>
          <cell r="R213" t="str">
            <v>Boynton Beach</v>
          </cell>
          <cell r="X213">
            <v>14</v>
          </cell>
          <cell r="Y213">
            <v>64</v>
          </cell>
          <cell r="AA213">
            <v>78</v>
          </cell>
          <cell r="AE213">
            <v>0</v>
          </cell>
          <cell r="AF213">
            <v>14</v>
          </cell>
          <cell r="AG213">
            <v>64</v>
          </cell>
          <cell r="AH213">
            <v>0</v>
          </cell>
          <cell r="AI213">
            <v>78</v>
          </cell>
          <cell r="AJ213">
            <v>6.859999999999999</v>
          </cell>
          <cell r="AK213">
            <v>31.36</v>
          </cell>
          <cell r="AL213">
            <v>0</v>
          </cell>
          <cell r="AM213">
            <v>38.22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6.859999999999999</v>
          </cell>
          <cell r="AS213">
            <v>31.36</v>
          </cell>
          <cell r="AT213">
            <v>0</v>
          </cell>
          <cell r="AU213">
            <v>38.22</v>
          </cell>
          <cell r="AV213">
            <v>14</v>
          </cell>
          <cell r="AW213">
            <v>64</v>
          </cell>
          <cell r="AY213">
            <v>78</v>
          </cell>
          <cell r="BB213">
            <v>78</v>
          </cell>
          <cell r="BC213">
            <v>0</v>
          </cell>
          <cell r="BD213">
            <v>152</v>
          </cell>
          <cell r="BO213" t="str">
            <v>u963</v>
          </cell>
        </row>
        <row r="214">
          <cell r="A214">
            <v>210</v>
          </cell>
          <cell r="B214">
            <v>1</v>
          </cell>
          <cell r="C214" t="str">
            <v>THIRD</v>
          </cell>
          <cell r="D214" t="str">
            <v>US</v>
          </cell>
          <cell r="E214" t="str">
            <v>SS</v>
          </cell>
          <cell r="F214" t="str">
            <v>LEASE</v>
          </cell>
          <cell r="G214" t="str">
            <v>USA</v>
          </cell>
          <cell r="H214" t="str">
            <v>USA</v>
          </cell>
          <cell r="I214" t="str">
            <v>ISL</v>
          </cell>
          <cell r="J214" t="str">
            <v>STAB/LEASEUP</v>
          </cell>
          <cell r="K214" t="str">
            <v>TX</v>
          </cell>
          <cell r="M214">
            <v>0.49</v>
          </cell>
          <cell r="O214" t="str">
            <v>U975</v>
          </cell>
          <cell r="P214" t="str">
            <v>The Terrace at Clear Lake</v>
          </cell>
          <cell r="R214" t="str">
            <v>Webster</v>
          </cell>
          <cell r="Z214">
            <v>263</v>
          </cell>
          <cell r="AA214">
            <v>263</v>
          </cell>
          <cell r="AE214">
            <v>0</v>
          </cell>
          <cell r="AF214">
            <v>0</v>
          </cell>
          <cell r="AG214">
            <v>0</v>
          </cell>
          <cell r="AH214">
            <v>263</v>
          </cell>
          <cell r="AI214">
            <v>263</v>
          </cell>
          <cell r="AJ214">
            <v>0</v>
          </cell>
          <cell r="AK214">
            <v>0</v>
          </cell>
          <cell r="AL214">
            <v>128.87</v>
          </cell>
          <cell r="AM214">
            <v>128.87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128.87</v>
          </cell>
          <cell r="AU214">
            <v>128.87</v>
          </cell>
          <cell r="AX214">
            <v>263</v>
          </cell>
          <cell r="AY214">
            <v>263</v>
          </cell>
          <cell r="BB214">
            <v>263</v>
          </cell>
          <cell r="BC214">
            <v>0</v>
          </cell>
          <cell r="BD214">
            <v>105</v>
          </cell>
          <cell r="BO214" t="str">
            <v>U975</v>
          </cell>
        </row>
        <row r="215">
          <cell r="A215">
            <v>211</v>
          </cell>
          <cell r="B215">
            <v>1</v>
          </cell>
          <cell r="C215" t="str">
            <v>THIRD</v>
          </cell>
          <cell r="D215" t="str">
            <v>US</v>
          </cell>
          <cell r="E215" t="str">
            <v>SS</v>
          </cell>
          <cell r="F215" t="str">
            <v>LEASE</v>
          </cell>
          <cell r="G215" t="str">
            <v>USA</v>
          </cell>
          <cell r="H215" t="str">
            <v>USA</v>
          </cell>
          <cell r="I215" t="str">
            <v>ISL</v>
          </cell>
          <cell r="J215" t="str">
            <v>STAB/LEASEUP</v>
          </cell>
          <cell r="K215" t="str">
            <v>TX</v>
          </cell>
          <cell r="M215">
            <v>0.49</v>
          </cell>
          <cell r="O215" t="str">
            <v>U971</v>
          </cell>
          <cell r="P215" t="str">
            <v>The Terrace at Memorial City</v>
          </cell>
          <cell r="R215" t="str">
            <v>Houston</v>
          </cell>
          <cell r="Z215">
            <v>515</v>
          </cell>
          <cell r="AA215">
            <v>515</v>
          </cell>
          <cell r="AE215">
            <v>0</v>
          </cell>
          <cell r="AF215">
            <v>0</v>
          </cell>
          <cell r="AG215">
            <v>0</v>
          </cell>
          <cell r="AH215">
            <v>515</v>
          </cell>
          <cell r="AI215">
            <v>515</v>
          </cell>
          <cell r="AJ215">
            <v>0</v>
          </cell>
          <cell r="AK215">
            <v>0</v>
          </cell>
          <cell r="AL215">
            <v>252.35</v>
          </cell>
          <cell r="AM215">
            <v>252.35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252.35</v>
          </cell>
          <cell r="AU215">
            <v>252.35</v>
          </cell>
          <cell r="AX215">
            <v>515</v>
          </cell>
          <cell r="AY215">
            <v>515</v>
          </cell>
          <cell r="BB215">
            <v>515</v>
          </cell>
          <cell r="BC215">
            <v>0</v>
          </cell>
          <cell r="BD215">
            <v>384</v>
          </cell>
          <cell r="BO215" t="str">
            <v>U971</v>
          </cell>
        </row>
        <row r="216">
          <cell r="A216">
            <v>212</v>
          </cell>
          <cell r="B216">
            <v>1</v>
          </cell>
          <cell r="C216" t="str">
            <v>THIRD</v>
          </cell>
          <cell r="D216" t="str">
            <v>US</v>
          </cell>
          <cell r="E216" t="str">
            <v>SS</v>
          </cell>
          <cell r="F216" t="str">
            <v>LEASE</v>
          </cell>
          <cell r="G216" t="str">
            <v>USA</v>
          </cell>
          <cell r="H216" t="str">
            <v>USA</v>
          </cell>
          <cell r="I216" t="str">
            <v>ISL</v>
          </cell>
          <cell r="J216" t="str">
            <v>STAB/LEASEUP</v>
          </cell>
          <cell r="K216" t="str">
            <v>TX</v>
          </cell>
          <cell r="M216">
            <v>0.49</v>
          </cell>
          <cell r="O216" t="str">
            <v>U972</v>
          </cell>
          <cell r="P216" t="str">
            <v>The Terrace at West University</v>
          </cell>
          <cell r="R216" t="str">
            <v>Houston</v>
          </cell>
          <cell r="Z216">
            <v>331</v>
          </cell>
          <cell r="AA216">
            <v>331</v>
          </cell>
          <cell r="AE216">
            <v>0</v>
          </cell>
          <cell r="AF216">
            <v>0</v>
          </cell>
          <cell r="AG216">
            <v>0</v>
          </cell>
          <cell r="AH216">
            <v>331</v>
          </cell>
          <cell r="AI216">
            <v>331</v>
          </cell>
          <cell r="AJ216">
            <v>0</v>
          </cell>
          <cell r="AK216">
            <v>0</v>
          </cell>
          <cell r="AL216">
            <v>162.19</v>
          </cell>
          <cell r="AM216">
            <v>162.19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162.19</v>
          </cell>
          <cell r="AU216">
            <v>162.19</v>
          </cell>
          <cell r="AX216">
            <v>331</v>
          </cell>
          <cell r="AY216">
            <v>331</v>
          </cell>
          <cell r="BB216">
            <v>331</v>
          </cell>
          <cell r="BC216">
            <v>0</v>
          </cell>
          <cell r="BD216">
            <v>181</v>
          </cell>
          <cell r="BO216" t="str">
            <v>U972</v>
          </cell>
        </row>
        <row r="217">
          <cell r="A217">
            <v>213</v>
          </cell>
          <cell r="B217">
            <v>1</v>
          </cell>
          <cell r="C217" t="str">
            <v>THIRD</v>
          </cell>
          <cell r="D217" t="str">
            <v>US</v>
          </cell>
          <cell r="E217" t="str">
            <v>SS</v>
          </cell>
          <cell r="F217" t="str">
            <v>LEASE</v>
          </cell>
          <cell r="G217" t="str">
            <v>USA</v>
          </cell>
          <cell r="H217" t="str">
            <v>USA</v>
          </cell>
          <cell r="I217" t="str">
            <v>ISL</v>
          </cell>
          <cell r="J217" t="str">
            <v>STAB/LEASEUP</v>
          </cell>
          <cell r="K217" t="str">
            <v>TX</v>
          </cell>
          <cell r="M217">
            <v>0.49</v>
          </cell>
          <cell r="O217" t="str">
            <v>U974</v>
          </cell>
          <cell r="P217" t="str">
            <v>The Terrace at Willowbrook</v>
          </cell>
          <cell r="R217" t="str">
            <v>Houston</v>
          </cell>
          <cell r="Z217">
            <v>359</v>
          </cell>
          <cell r="AA217">
            <v>359</v>
          </cell>
          <cell r="AE217">
            <v>0</v>
          </cell>
          <cell r="AF217">
            <v>0</v>
          </cell>
          <cell r="AG217">
            <v>0</v>
          </cell>
          <cell r="AH217">
            <v>359</v>
          </cell>
          <cell r="AI217">
            <v>359</v>
          </cell>
          <cell r="AJ217">
            <v>0</v>
          </cell>
          <cell r="AK217">
            <v>0</v>
          </cell>
          <cell r="AL217">
            <v>175.91</v>
          </cell>
          <cell r="AM217">
            <v>175.91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175.91</v>
          </cell>
          <cell r="AU217">
            <v>175.91</v>
          </cell>
          <cell r="AX217">
            <v>359</v>
          </cell>
          <cell r="AY217">
            <v>359</v>
          </cell>
          <cell r="BB217">
            <v>359</v>
          </cell>
          <cell r="BC217">
            <v>0</v>
          </cell>
          <cell r="BD217">
            <v>211</v>
          </cell>
          <cell r="BO217" t="str">
            <v>U974</v>
          </cell>
        </row>
        <row r="218">
          <cell r="A218">
            <v>214</v>
          </cell>
          <cell r="B218">
            <v>1</v>
          </cell>
          <cell r="C218" t="str">
            <v>THIRD</v>
          </cell>
          <cell r="D218" t="str">
            <v>US</v>
          </cell>
          <cell r="E218" t="str">
            <v>SS</v>
          </cell>
          <cell r="F218" t="str">
            <v>LEASE</v>
          </cell>
          <cell r="G218" t="str">
            <v>USA</v>
          </cell>
          <cell r="H218" t="str">
            <v>USA</v>
          </cell>
          <cell r="I218" t="str">
            <v>ISL</v>
          </cell>
          <cell r="J218" t="str">
            <v>STAB/LEASEUP</v>
          </cell>
          <cell r="K218" t="str">
            <v>FL</v>
          </cell>
          <cell r="M218">
            <v>0.49</v>
          </cell>
          <cell r="O218" t="str">
            <v>u968</v>
          </cell>
          <cell r="P218" t="str">
            <v>Waterside Retirement Estates</v>
          </cell>
          <cell r="R218" t="str">
            <v>Sarasota</v>
          </cell>
          <cell r="Y218">
            <v>51</v>
          </cell>
          <cell r="Z218">
            <v>117</v>
          </cell>
          <cell r="AA218">
            <v>168</v>
          </cell>
          <cell r="AE218">
            <v>0</v>
          </cell>
          <cell r="AF218">
            <v>0</v>
          </cell>
          <cell r="AG218">
            <v>51</v>
          </cell>
          <cell r="AH218">
            <v>117</v>
          </cell>
          <cell r="AI218">
            <v>168</v>
          </cell>
          <cell r="AJ218">
            <v>0</v>
          </cell>
          <cell r="AK218">
            <v>24.99</v>
          </cell>
          <cell r="AL218">
            <v>57.33</v>
          </cell>
          <cell r="AM218">
            <v>82.32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24.99</v>
          </cell>
          <cell r="AT218">
            <v>57.33</v>
          </cell>
          <cell r="AU218">
            <v>82.32</v>
          </cell>
          <cell r="AW218">
            <v>51</v>
          </cell>
          <cell r="AX218">
            <v>117</v>
          </cell>
          <cell r="AY218">
            <v>168</v>
          </cell>
          <cell r="BB218">
            <v>168</v>
          </cell>
          <cell r="BC218">
            <v>0</v>
          </cell>
          <cell r="BD218">
            <v>297</v>
          </cell>
          <cell r="BO218" t="str">
            <v>u968</v>
          </cell>
        </row>
        <row r="219">
          <cell r="A219">
            <v>215</v>
          </cell>
          <cell r="B219">
            <v>1</v>
          </cell>
          <cell r="C219" t="str">
            <v>THIRD</v>
          </cell>
          <cell r="D219" t="str">
            <v>US</v>
          </cell>
          <cell r="E219" t="str">
            <v>SS</v>
          </cell>
          <cell r="F219" t="str">
            <v>LEASE</v>
          </cell>
          <cell r="G219" t="str">
            <v>USA</v>
          </cell>
          <cell r="H219" t="str">
            <v>USA</v>
          </cell>
          <cell r="I219" t="str">
            <v>ISL</v>
          </cell>
          <cell r="J219" t="str">
            <v>STAB/LEASEUP</v>
          </cell>
          <cell r="K219" t="str">
            <v>RI</v>
          </cell>
          <cell r="M219">
            <v>0.49</v>
          </cell>
          <cell r="O219" t="str">
            <v>U959</v>
          </cell>
          <cell r="P219" t="str">
            <v>West Bay Manor</v>
          </cell>
          <cell r="R219" t="str">
            <v>Warwick</v>
          </cell>
          <cell r="Y219">
            <v>45</v>
          </cell>
          <cell r="Z219">
            <v>97</v>
          </cell>
          <cell r="AA219">
            <v>142</v>
          </cell>
          <cell r="AE219">
            <v>0</v>
          </cell>
          <cell r="AF219">
            <v>0</v>
          </cell>
          <cell r="AG219">
            <v>45</v>
          </cell>
          <cell r="AH219">
            <v>97</v>
          </cell>
          <cell r="AI219">
            <v>142</v>
          </cell>
          <cell r="AJ219">
            <v>0</v>
          </cell>
          <cell r="AK219">
            <v>22.05</v>
          </cell>
          <cell r="AL219">
            <v>47.53</v>
          </cell>
          <cell r="AM219">
            <v>69.58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22.05</v>
          </cell>
          <cell r="AT219">
            <v>47.53</v>
          </cell>
          <cell r="AU219">
            <v>69.58</v>
          </cell>
          <cell r="AW219">
            <v>45</v>
          </cell>
          <cell r="AX219">
            <v>97</v>
          </cell>
          <cell r="AY219">
            <v>142</v>
          </cell>
          <cell r="BB219">
            <v>142</v>
          </cell>
          <cell r="BC219">
            <v>0</v>
          </cell>
          <cell r="BD219">
            <v>209</v>
          </cell>
          <cell r="BO219" t="str">
            <v>U959</v>
          </cell>
        </row>
        <row r="220">
          <cell r="A220">
            <v>216</v>
          </cell>
          <cell r="B220">
            <v>1</v>
          </cell>
          <cell r="C220" t="str">
            <v>THIRD</v>
          </cell>
          <cell r="D220" t="str">
            <v>US</v>
          </cell>
          <cell r="E220" t="str">
            <v>SS</v>
          </cell>
          <cell r="F220" t="str">
            <v>LEASE</v>
          </cell>
          <cell r="G220" t="str">
            <v>USA</v>
          </cell>
          <cell r="H220" t="str">
            <v>USA</v>
          </cell>
          <cell r="I220" t="str">
            <v>ISL</v>
          </cell>
          <cell r="J220" t="str">
            <v>STAB/LEASEUP</v>
          </cell>
          <cell r="K220" t="str">
            <v>FL</v>
          </cell>
          <cell r="M220">
            <v>1</v>
          </cell>
          <cell r="O220" t="str">
            <v>U1026</v>
          </cell>
          <cell r="P220" t="str">
            <v>Horizon Bay at Clearwater</v>
          </cell>
          <cell r="R220" t="str">
            <v>Clearwater</v>
          </cell>
          <cell r="X220">
            <v>0</v>
          </cell>
          <cell r="Y220">
            <v>46</v>
          </cell>
          <cell r="Z220">
            <v>50</v>
          </cell>
          <cell r="AA220">
            <v>96</v>
          </cell>
          <cell r="AE220">
            <v>0</v>
          </cell>
          <cell r="AF220">
            <v>0</v>
          </cell>
          <cell r="AG220">
            <v>46</v>
          </cell>
          <cell r="AH220">
            <v>50</v>
          </cell>
          <cell r="AI220">
            <v>96</v>
          </cell>
          <cell r="AJ220">
            <v>0</v>
          </cell>
          <cell r="AK220">
            <v>46</v>
          </cell>
          <cell r="AL220">
            <v>50</v>
          </cell>
          <cell r="AM220">
            <v>96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46</v>
          </cell>
          <cell r="AT220">
            <v>50</v>
          </cell>
          <cell r="AU220">
            <v>96</v>
          </cell>
          <cell r="AV220">
            <v>0</v>
          </cell>
          <cell r="AW220">
            <v>46</v>
          </cell>
          <cell r="AX220">
            <v>50</v>
          </cell>
          <cell r="AY220">
            <v>96</v>
          </cell>
          <cell r="BB220">
            <v>96</v>
          </cell>
          <cell r="BC220">
            <v>0</v>
          </cell>
          <cell r="BD220">
            <v>274</v>
          </cell>
          <cell r="BO220" t="str">
            <v>U1026</v>
          </cell>
        </row>
        <row r="221">
          <cell r="A221">
            <v>217</v>
          </cell>
          <cell r="B221">
            <v>1</v>
          </cell>
          <cell r="C221" t="str">
            <v>THIRD</v>
          </cell>
          <cell r="D221" t="str">
            <v>US</v>
          </cell>
          <cell r="E221" t="str">
            <v>SS</v>
          </cell>
          <cell r="F221" t="str">
            <v>LEASE</v>
          </cell>
          <cell r="G221" t="str">
            <v>USA</v>
          </cell>
          <cell r="H221" t="str">
            <v>USA</v>
          </cell>
          <cell r="I221" t="str">
            <v>ISL</v>
          </cell>
          <cell r="J221" t="str">
            <v>STAB/LEASEUP</v>
          </cell>
          <cell r="K221" t="str">
            <v>FL</v>
          </cell>
          <cell r="M221">
            <v>1</v>
          </cell>
          <cell r="O221" t="str">
            <v>U1025</v>
          </cell>
          <cell r="P221" t="str">
            <v>Horizon Bay at Lake Orienta</v>
          </cell>
          <cell r="R221" t="str">
            <v>Altamonte Springs</v>
          </cell>
          <cell r="X221">
            <v>0</v>
          </cell>
          <cell r="Y221">
            <v>62</v>
          </cell>
          <cell r="Z221">
            <v>79</v>
          </cell>
          <cell r="AA221">
            <v>141</v>
          </cell>
          <cell r="AE221">
            <v>0</v>
          </cell>
          <cell r="AF221">
            <v>0</v>
          </cell>
          <cell r="AG221">
            <v>62</v>
          </cell>
          <cell r="AH221">
            <v>79</v>
          </cell>
          <cell r="AI221">
            <v>141</v>
          </cell>
          <cell r="AJ221">
            <v>0</v>
          </cell>
          <cell r="AK221">
            <v>62</v>
          </cell>
          <cell r="AL221">
            <v>79</v>
          </cell>
          <cell r="AM221">
            <v>141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62</v>
          </cell>
          <cell r="AT221">
            <v>79</v>
          </cell>
          <cell r="AU221">
            <v>141</v>
          </cell>
          <cell r="AV221">
            <v>0</v>
          </cell>
          <cell r="AW221">
            <v>62</v>
          </cell>
          <cell r="AX221">
            <v>79</v>
          </cell>
          <cell r="AY221">
            <v>141</v>
          </cell>
          <cell r="BB221">
            <v>141</v>
          </cell>
          <cell r="BC221">
            <v>0</v>
          </cell>
          <cell r="BD221">
            <v>78</v>
          </cell>
          <cell r="BO221" t="str">
            <v>U1025</v>
          </cell>
        </row>
        <row r="222">
          <cell r="A222">
            <v>218</v>
          </cell>
          <cell r="B222">
            <v>1</v>
          </cell>
          <cell r="C222" t="str">
            <v>THIRD</v>
          </cell>
          <cell r="D222" t="str">
            <v>US</v>
          </cell>
          <cell r="E222" t="str">
            <v>MGD</v>
          </cell>
          <cell r="G222" t="str">
            <v>USA</v>
          </cell>
          <cell r="H222" t="str">
            <v>USA</v>
          </cell>
          <cell r="I222" t="str">
            <v>ISL</v>
          </cell>
          <cell r="J222" t="str">
            <v>STAB/LEASEUP</v>
          </cell>
          <cell r="P222" t="str">
            <v>Village at Tangelwood</v>
          </cell>
          <cell r="Z222">
            <v>188</v>
          </cell>
          <cell r="AA222">
            <v>188</v>
          </cell>
          <cell r="AE222">
            <v>0</v>
          </cell>
          <cell r="AF222">
            <v>0</v>
          </cell>
          <cell r="AG222">
            <v>0</v>
          </cell>
          <cell r="AH222">
            <v>188</v>
          </cell>
          <cell r="AI222">
            <v>188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X222">
            <v>188</v>
          </cell>
          <cell r="AY222">
            <v>188</v>
          </cell>
          <cell r="BB222">
            <v>188</v>
          </cell>
          <cell r="BC222">
            <v>0</v>
          </cell>
          <cell r="BD222">
            <v>263</v>
          </cell>
        </row>
        <row r="223">
          <cell r="A223">
            <v>219</v>
          </cell>
          <cell r="B223">
            <v>1</v>
          </cell>
          <cell r="C223" t="str">
            <v>THIRD</v>
          </cell>
          <cell r="D223" t="str">
            <v>US</v>
          </cell>
          <cell r="E223" t="str">
            <v>MGD</v>
          </cell>
          <cell r="G223" t="str">
            <v>USA</v>
          </cell>
          <cell r="H223" t="str">
            <v>USA</v>
          </cell>
          <cell r="I223" t="str">
            <v>ISL</v>
          </cell>
          <cell r="J223" t="str">
            <v>STAB/LEASEUP</v>
          </cell>
          <cell r="P223" t="str">
            <v>Coventry</v>
          </cell>
          <cell r="Z223">
            <v>110</v>
          </cell>
          <cell r="AA223">
            <v>110</v>
          </cell>
          <cell r="AE223">
            <v>0</v>
          </cell>
          <cell r="AF223">
            <v>0</v>
          </cell>
          <cell r="AG223">
            <v>0</v>
          </cell>
          <cell r="AH223">
            <v>110</v>
          </cell>
          <cell r="AI223">
            <v>110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X223">
            <v>110</v>
          </cell>
          <cell r="AY223">
            <v>110</v>
          </cell>
          <cell r="BB223">
            <v>110</v>
          </cell>
          <cell r="BC223">
            <v>0</v>
          </cell>
          <cell r="BD223">
            <v>515</v>
          </cell>
        </row>
        <row r="224">
          <cell r="A224">
            <v>220</v>
          </cell>
          <cell r="B224">
            <v>1</v>
          </cell>
          <cell r="C224" t="str">
            <v>THIRD</v>
          </cell>
          <cell r="D224" t="str">
            <v>US</v>
          </cell>
          <cell r="E224" t="str">
            <v>MGD</v>
          </cell>
          <cell r="G224" t="str">
            <v>USA</v>
          </cell>
          <cell r="H224" t="str">
            <v>USA</v>
          </cell>
          <cell r="I224" t="str">
            <v>ISL</v>
          </cell>
          <cell r="J224" t="str">
            <v>STAB/LEASEUP</v>
          </cell>
          <cell r="P224" t="str">
            <v>Lubbock IL</v>
          </cell>
          <cell r="R224" t="str">
            <v>Texas</v>
          </cell>
          <cell r="Z224">
            <v>152</v>
          </cell>
          <cell r="AA224">
            <v>152</v>
          </cell>
          <cell r="AE224">
            <v>0</v>
          </cell>
          <cell r="AF224">
            <v>0</v>
          </cell>
          <cell r="AG224">
            <v>0</v>
          </cell>
          <cell r="AH224">
            <v>152</v>
          </cell>
          <cell r="AI224">
            <v>152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X224">
            <v>152</v>
          </cell>
          <cell r="AY224">
            <v>152</v>
          </cell>
          <cell r="BB224">
            <v>152</v>
          </cell>
          <cell r="BC224">
            <v>0</v>
          </cell>
          <cell r="BD224">
            <v>331</v>
          </cell>
        </row>
        <row r="225">
          <cell r="A225">
            <v>221</v>
          </cell>
          <cell r="B225">
            <v>1</v>
          </cell>
          <cell r="C225" t="str">
            <v>THIRD</v>
          </cell>
          <cell r="D225" t="str">
            <v>US</v>
          </cell>
          <cell r="E225" t="str">
            <v>MGD</v>
          </cell>
          <cell r="G225" t="str">
            <v>USA</v>
          </cell>
          <cell r="H225" t="str">
            <v>USA</v>
          </cell>
          <cell r="I225" t="str">
            <v>AL</v>
          </cell>
          <cell r="J225" t="str">
            <v>STAB/LEASEUP</v>
          </cell>
          <cell r="P225" t="str">
            <v>Lubbock AL</v>
          </cell>
          <cell r="R225" t="str">
            <v>Texas</v>
          </cell>
          <cell r="Y225">
            <v>110</v>
          </cell>
          <cell r="AA225">
            <v>110</v>
          </cell>
          <cell r="AE225">
            <v>0</v>
          </cell>
          <cell r="AF225">
            <v>0</v>
          </cell>
          <cell r="AG225">
            <v>110</v>
          </cell>
          <cell r="AH225">
            <v>0</v>
          </cell>
          <cell r="AI225">
            <v>110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W225">
            <v>110</v>
          </cell>
          <cell r="AY225">
            <v>110</v>
          </cell>
          <cell r="BB225">
            <v>110</v>
          </cell>
          <cell r="BC225">
            <v>0</v>
          </cell>
          <cell r="BD225">
            <v>359</v>
          </cell>
        </row>
        <row r="226">
          <cell r="A226">
            <v>222</v>
          </cell>
          <cell r="B226">
            <v>1</v>
          </cell>
          <cell r="C226" t="str">
            <v>THIRD</v>
          </cell>
          <cell r="D226" t="str">
            <v>US</v>
          </cell>
          <cell r="E226" t="str">
            <v>MGD</v>
          </cell>
          <cell r="G226" t="str">
            <v>USA</v>
          </cell>
          <cell r="H226" t="str">
            <v>USA</v>
          </cell>
          <cell r="I226" t="str">
            <v>ISL</v>
          </cell>
          <cell r="J226" t="str">
            <v>STAB/LEASEUP</v>
          </cell>
          <cell r="P226" t="str">
            <v>Regency Oaks</v>
          </cell>
          <cell r="R226" t="str">
            <v>Clearwater</v>
          </cell>
          <cell r="X226">
            <v>0</v>
          </cell>
          <cell r="Y226">
            <v>0</v>
          </cell>
          <cell r="Z226">
            <v>473</v>
          </cell>
          <cell r="AA226">
            <v>473</v>
          </cell>
          <cell r="AE226">
            <v>0</v>
          </cell>
          <cell r="AF226">
            <v>0</v>
          </cell>
          <cell r="AG226">
            <v>0</v>
          </cell>
          <cell r="AH226">
            <v>473</v>
          </cell>
          <cell r="AI226">
            <v>473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473</v>
          </cell>
          <cell r="AY226">
            <v>473</v>
          </cell>
          <cell r="BB226">
            <v>473</v>
          </cell>
          <cell r="BC226">
            <v>0</v>
          </cell>
          <cell r="BD226">
            <v>168</v>
          </cell>
        </row>
        <row r="227">
          <cell r="A227">
            <v>223</v>
          </cell>
          <cell r="B227">
            <v>1</v>
          </cell>
          <cell r="C227" t="str">
            <v>THIRD</v>
          </cell>
          <cell r="D227" t="str">
            <v>US</v>
          </cell>
          <cell r="E227" t="str">
            <v>MGD</v>
          </cell>
          <cell r="G227" t="str">
            <v>USA</v>
          </cell>
          <cell r="H227" t="str">
            <v>USA</v>
          </cell>
          <cell r="I227" t="str">
            <v>ISL</v>
          </cell>
          <cell r="J227" t="str">
            <v>STAB/LEASEUP</v>
          </cell>
          <cell r="P227" t="str">
            <v>Lake Port Square</v>
          </cell>
          <cell r="R227" t="str">
            <v>Leesburg</v>
          </cell>
          <cell r="X227">
            <v>0</v>
          </cell>
          <cell r="Y227">
            <v>0</v>
          </cell>
          <cell r="Z227">
            <v>553</v>
          </cell>
          <cell r="AA227">
            <v>553</v>
          </cell>
          <cell r="AE227">
            <v>0</v>
          </cell>
          <cell r="AF227">
            <v>0</v>
          </cell>
          <cell r="AG227">
            <v>0</v>
          </cell>
          <cell r="AH227">
            <v>553</v>
          </cell>
          <cell r="AI227">
            <v>553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553</v>
          </cell>
          <cell r="AY227">
            <v>553</v>
          </cell>
          <cell r="BB227">
            <v>553</v>
          </cell>
          <cell r="BC227">
            <v>0</v>
          </cell>
          <cell r="BD227">
            <v>142</v>
          </cell>
        </row>
        <row r="228">
          <cell r="A228">
            <v>224</v>
          </cell>
          <cell r="B228">
            <v>1</v>
          </cell>
          <cell r="C228" t="str">
            <v>THIRD</v>
          </cell>
          <cell r="D228" t="str">
            <v>US</v>
          </cell>
          <cell r="E228" t="str">
            <v>MGD</v>
          </cell>
          <cell r="G228" t="str">
            <v>USA</v>
          </cell>
          <cell r="H228" t="str">
            <v>USA</v>
          </cell>
          <cell r="I228" t="str">
            <v>ISL</v>
          </cell>
          <cell r="J228" t="str">
            <v>STAB/LEASEUP</v>
          </cell>
          <cell r="P228" t="str">
            <v>South Port Square</v>
          </cell>
          <cell r="R228" t="str">
            <v>Port Charlotte</v>
          </cell>
          <cell r="X228">
            <v>0</v>
          </cell>
          <cell r="Y228">
            <v>0</v>
          </cell>
          <cell r="Z228">
            <v>668</v>
          </cell>
          <cell r="AA228">
            <v>668</v>
          </cell>
          <cell r="AE228">
            <v>0</v>
          </cell>
          <cell r="AF228">
            <v>0</v>
          </cell>
          <cell r="AG228">
            <v>0</v>
          </cell>
          <cell r="AH228">
            <v>668</v>
          </cell>
          <cell r="AI228">
            <v>668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668</v>
          </cell>
          <cell r="AY228">
            <v>668</v>
          </cell>
          <cell r="BB228">
            <v>668</v>
          </cell>
          <cell r="BC228">
            <v>0</v>
          </cell>
          <cell r="BD228">
            <v>96</v>
          </cell>
        </row>
        <row r="229">
          <cell r="A229">
            <v>225</v>
          </cell>
          <cell r="B229">
            <v>1</v>
          </cell>
          <cell r="C229" t="str">
            <v>THIRD</v>
          </cell>
          <cell r="D229" t="str">
            <v>US</v>
          </cell>
          <cell r="E229" t="str">
            <v>MGD</v>
          </cell>
          <cell r="G229" t="str">
            <v>USA</v>
          </cell>
          <cell r="H229" t="str">
            <v>USA</v>
          </cell>
          <cell r="I229" t="str">
            <v>ISL</v>
          </cell>
          <cell r="J229" t="str">
            <v>STAB/LEASEUP</v>
          </cell>
          <cell r="P229" t="str">
            <v>Arboretum</v>
          </cell>
          <cell r="R229" t="str">
            <v>TX</v>
          </cell>
          <cell r="Z229">
            <v>172</v>
          </cell>
          <cell r="AA229">
            <v>172</v>
          </cell>
          <cell r="AE229">
            <v>0</v>
          </cell>
          <cell r="AF229">
            <v>0</v>
          </cell>
          <cell r="AG229">
            <v>0</v>
          </cell>
          <cell r="AH229">
            <v>172</v>
          </cell>
          <cell r="AI229">
            <v>172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X229">
            <v>172</v>
          </cell>
          <cell r="AY229">
            <v>172</v>
          </cell>
          <cell r="BB229">
            <v>172</v>
          </cell>
          <cell r="BC229">
            <v>0</v>
          </cell>
          <cell r="BD229">
            <v>141</v>
          </cell>
        </row>
        <row r="230">
          <cell r="A230">
            <v>226</v>
          </cell>
          <cell r="B230">
            <v>1</v>
          </cell>
          <cell r="C230" t="str">
            <v>THIRD</v>
          </cell>
          <cell r="D230" t="str">
            <v>MGT</v>
          </cell>
          <cell r="E230" t="str">
            <v>MGD</v>
          </cell>
          <cell r="G230" t="str">
            <v>CA</v>
          </cell>
          <cell r="H230" t="str">
            <v>BC</v>
          </cell>
          <cell r="I230" t="str">
            <v>ISL</v>
          </cell>
          <cell r="J230" t="str">
            <v>DEV</v>
          </cell>
          <cell r="P230" t="str">
            <v>Cactus Ridge Estates</v>
          </cell>
          <cell r="R230" t="str">
            <v>Osoyoos</v>
          </cell>
          <cell r="Y230">
            <v>0</v>
          </cell>
          <cell r="Z230">
            <v>93</v>
          </cell>
          <cell r="AA230">
            <v>93</v>
          </cell>
          <cell r="AE230">
            <v>0</v>
          </cell>
          <cell r="AF230">
            <v>0</v>
          </cell>
          <cell r="AG230">
            <v>0</v>
          </cell>
          <cell r="AH230">
            <v>93</v>
          </cell>
          <cell r="AI230">
            <v>93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W230">
            <v>0</v>
          </cell>
          <cell r="AX230">
            <v>93</v>
          </cell>
          <cell r="AY230">
            <v>93</v>
          </cell>
          <cell r="BB230">
            <v>93</v>
          </cell>
          <cell r="BC230">
            <v>0</v>
          </cell>
          <cell r="BD230">
            <v>188</v>
          </cell>
        </row>
        <row r="231">
          <cell r="A231">
            <v>227</v>
          </cell>
          <cell r="B231">
            <v>1</v>
          </cell>
          <cell r="C231" t="str">
            <v>THIRD</v>
          </cell>
          <cell r="D231" t="str">
            <v>MGT</v>
          </cell>
          <cell r="E231" t="str">
            <v>MGD</v>
          </cell>
          <cell r="G231" t="str">
            <v>CA</v>
          </cell>
          <cell r="H231" t="str">
            <v>BC</v>
          </cell>
          <cell r="I231" t="str">
            <v>ISL</v>
          </cell>
          <cell r="J231" t="str">
            <v>DEV</v>
          </cell>
          <cell r="P231" t="str">
            <v>Steveston Park Place</v>
          </cell>
          <cell r="R231" t="str">
            <v>BC</v>
          </cell>
          <cell r="Y231">
            <v>0</v>
          </cell>
          <cell r="Z231">
            <v>144</v>
          </cell>
          <cell r="AA231">
            <v>144</v>
          </cell>
          <cell r="AE231">
            <v>0</v>
          </cell>
          <cell r="AF231">
            <v>0</v>
          </cell>
          <cell r="AG231">
            <v>0</v>
          </cell>
          <cell r="AH231">
            <v>144</v>
          </cell>
          <cell r="AI231">
            <v>144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W231">
            <v>0</v>
          </cell>
          <cell r="AX231">
            <v>144</v>
          </cell>
          <cell r="AY231">
            <v>144</v>
          </cell>
          <cell r="BB231">
            <v>144</v>
          </cell>
          <cell r="BC231">
            <v>0</v>
          </cell>
          <cell r="BD231">
            <v>110</v>
          </cell>
        </row>
        <row r="232">
          <cell r="A232">
            <v>228</v>
          </cell>
          <cell r="C232" t="str">
            <v>SPECTRUM</v>
          </cell>
          <cell r="D232" t="str">
            <v>MGT</v>
          </cell>
          <cell r="E232" t="str">
            <v>MGD</v>
          </cell>
          <cell r="G232" t="str">
            <v>CA</v>
          </cell>
          <cell r="H232" t="str">
            <v>ON</v>
          </cell>
          <cell r="I232" t="str">
            <v>ISL</v>
          </cell>
          <cell r="J232" t="str">
            <v>LEASEUP</v>
          </cell>
          <cell r="N232" t="str">
            <v>purchased 09</v>
          </cell>
          <cell r="P232" t="str">
            <v>Chartwell Select Pickering</v>
          </cell>
          <cell r="Q232" t="str">
            <v>(4)</v>
          </cell>
          <cell r="R232" t="str">
            <v>Pickering</v>
          </cell>
          <cell r="Y232">
            <v>0</v>
          </cell>
          <cell r="AA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W232">
            <v>0</v>
          </cell>
          <cell r="AY232">
            <v>0</v>
          </cell>
          <cell r="BB232">
            <v>0</v>
          </cell>
          <cell r="BC232">
            <v>0</v>
          </cell>
          <cell r="BD232">
            <v>152</v>
          </cell>
        </row>
        <row r="233">
          <cell r="A233">
            <v>229</v>
          </cell>
          <cell r="B233">
            <v>1</v>
          </cell>
          <cell r="C233" t="str">
            <v>SPECTRUM</v>
          </cell>
          <cell r="D233" t="str">
            <v>MGT</v>
          </cell>
          <cell r="E233" t="str">
            <v>MGD</v>
          </cell>
          <cell r="G233" t="str">
            <v>CA</v>
          </cell>
          <cell r="H233" t="str">
            <v>ON</v>
          </cell>
          <cell r="I233" t="str">
            <v>ISL</v>
          </cell>
          <cell r="J233" t="str">
            <v>LEASEUP</v>
          </cell>
          <cell r="O233" t="str">
            <v>SE1021</v>
          </cell>
          <cell r="P233" t="str">
            <v>Chartwell Select Scarlett Heights</v>
          </cell>
          <cell r="Q233" t="str">
            <v>(2)</v>
          </cell>
          <cell r="R233" t="str">
            <v>Etobicoke</v>
          </cell>
          <cell r="Y233">
            <v>0</v>
          </cell>
          <cell r="Z233">
            <v>206</v>
          </cell>
          <cell r="AA233">
            <v>206</v>
          </cell>
          <cell r="AE233">
            <v>0</v>
          </cell>
          <cell r="AF233">
            <v>0</v>
          </cell>
          <cell r="AG233">
            <v>0</v>
          </cell>
          <cell r="AH233">
            <v>206</v>
          </cell>
          <cell r="AI233">
            <v>206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W233">
            <v>0</v>
          </cell>
          <cell r="AX233">
            <v>206</v>
          </cell>
          <cell r="AY233">
            <v>206</v>
          </cell>
          <cell r="BB233">
            <v>206</v>
          </cell>
          <cell r="BC233">
            <v>0</v>
          </cell>
          <cell r="BD233">
            <v>110</v>
          </cell>
          <cell r="BO233" t="str">
            <v>SE1021</v>
          </cell>
        </row>
        <row r="234">
          <cell r="A234">
            <v>230</v>
          </cell>
          <cell r="B234">
            <v>1</v>
          </cell>
          <cell r="C234" t="str">
            <v>SPECTRUM</v>
          </cell>
          <cell r="D234" t="str">
            <v>MGT</v>
          </cell>
          <cell r="E234" t="str">
            <v>MGD</v>
          </cell>
          <cell r="G234" t="str">
            <v>CA</v>
          </cell>
          <cell r="H234" t="str">
            <v>ON</v>
          </cell>
          <cell r="I234" t="str">
            <v>ISL</v>
          </cell>
          <cell r="J234" t="str">
            <v>LEASEUP</v>
          </cell>
          <cell r="O234" t="str">
            <v>SE1022</v>
          </cell>
          <cell r="P234" t="str">
            <v>Chartwell Classic Robert Speck Parkway</v>
          </cell>
          <cell r="Q234" t="str">
            <v>(7)</v>
          </cell>
          <cell r="R234" t="str">
            <v>Mississauga</v>
          </cell>
          <cell r="Y234">
            <v>0</v>
          </cell>
          <cell r="Z234">
            <v>113</v>
          </cell>
          <cell r="AA234">
            <v>113</v>
          </cell>
          <cell r="AE234">
            <v>0</v>
          </cell>
          <cell r="AF234">
            <v>0</v>
          </cell>
          <cell r="AG234">
            <v>0</v>
          </cell>
          <cell r="AH234">
            <v>113</v>
          </cell>
          <cell r="AI234">
            <v>113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W234">
            <v>0</v>
          </cell>
          <cell r="AX234">
            <v>113</v>
          </cell>
          <cell r="AY234">
            <v>113</v>
          </cell>
          <cell r="BB234">
            <v>113</v>
          </cell>
          <cell r="BC234">
            <v>0</v>
          </cell>
          <cell r="BD234">
            <v>473</v>
          </cell>
          <cell r="BO234" t="str">
            <v>SE1022</v>
          </cell>
        </row>
        <row r="235">
          <cell r="A235">
            <v>231</v>
          </cell>
          <cell r="B235">
            <v>1</v>
          </cell>
          <cell r="C235" t="str">
            <v>SPECTRUM</v>
          </cell>
          <cell r="D235" t="str">
            <v>MGT</v>
          </cell>
          <cell r="E235" t="str">
            <v>MGD</v>
          </cell>
          <cell r="G235" t="str">
            <v>CA</v>
          </cell>
          <cell r="H235" t="str">
            <v>ON</v>
          </cell>
          <cell r="I235" t="str">
            <v>ISL</v>
          </cell>
          <cell r="J235" t="str">
            <v>LEASEUP</v>
          </cell>
          <cell r="O235" t="str">
            <v>SE1026</v>
          </cell>
          <cell r="P235" t="str">
            <v>Chartwell Classic Oakville</v>
          </cell>
          <cell r="Q235" t="str">
            <v>(6)</v>
          </cell>
          <cell r="R235" t="str">
            <v>Oakville</v>
          </cell>
          <cell r="Y235">
            <v>0</v>
          </cell>
          <cell r="Z235">
            <v>147</v>
          </cell>
          <cell r="AA235">
            <v>147</v>
          </cell>
          <cell r="AE235">
            <v>0</v>
          </cell>
          <cell r="AF235">
            <v>0</v>
          </cell>
          <cell r="AG235">
            <v>0</v>
          </cell>
          <cell r="AH235">
            <v>147</v>
          </cell>
          <cell r="AI235">
            <v>147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W235">
            <v>0</v>
          </cell>
          <cell r="AX235">
            <v>147</v>
          </cell>
          <cell r="AY235">
            <v>147</v>
          </cell>
          <cell r="BB235">
            <v>147</v>
          </cell>
          <cell r="BC235">
            <v>0</v>
          </cell>
          <cell r="BD235">
            <v>553</v>
          </cell>
          <cell r="BO235" t="str">
            <v>SE1026</v>
          </cell>
        </row>
        <row r="236">
          <cell r="A236">
            <v>232</v>
          </cell>
          <cell r="B236">
            <v>1</v>
          </cell>
          <cell r="C236" t="str">
            <v>SPECTRUM</v>
          </cell>
          <cell r="D236" t="str">
            <v>MGT</v>
          </cell>
          <cell r="E236" t="str">
            <v>MGD</v>
          </cell>
          <cell r="G236" t="str">
            <v>CA</v>
          </cell>
          <cell r="H236" t="str">
            <v>ON</v>
          </cell>
          <cell r="I236" t="str">
            <v>LTC</v>
          </cell>
          <cell r="J236" t="str">
            <v>LEASEUP</v>
          </cell>
          <cell r="O236" t="str">
            <v>SE1017</v>
          </cell>
          <cell r="P236" t="str">
            <v>Madonna LTC</v>
          </cell>
          <cell r="R236" t="str">
            <v>Orleans</v>
          </cell>
          <cell r="X236">
            <v>160</v>
          </cell>
          <cell r="Y236">
            <v>0</v>
          </cell>
          <cell r="Z236">
            <v>0</v>
          </cell>
          <cell r="AA236">
            <v>160</v>
          </cell>
          <cell r="AE236">
            <v>0</v>
          </cell>
          <cell r="AF236">
            <v>160</v>
          </cell>
          <cell r="AG236">
            <v>0</v>
          </cell>
          <cell r="AH236">
            <v>0</v>
          </cell>
          <cell r="AI236">
            <v>160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160</v>
          </cell>
          <cell r="AW236">
            <v>0</v>
          </cell>
          <cell r="AX236">
            <v>0</v>
          </cell>
          <cell r="AY236">
            <v>160</v>
          </cell>
          <cell r="BB236">
            <v>160</v>
          </cell>
          <cell r="BC236">
            <v>0</v>
          </cell>
          <cell r="BD236">
            <v>668</v>
          </cell>
          <cell r="BO236" t="str">
            <v>SE1017</v>
          </cell>
        </row>
        <row r="237">
          <cell r="A237">
            <v>233</v>
          </cell>
          <cell r="B237">
            <v>1</v>
          </cell>
          <cell r="C237" t="str">
            <v>SPECTRUM</v>
          </cell>
          <cell r="D237" t="str">
            <v>MGT</v>
          </cell>
          <cell r="E237" t="str">
            <v>MGD</v>
          </cell>
          <cell r="G237" t="str">
            <v>CA</v>
          </cell>
          <cell r="H237" t="str">
            <v>ON</v>
          </cell>
          <cell r="I237" t="str">
            <v>ISL</v>
          </cell>
          <cell r="J237" t="str">
            <v>LEASEUP</v>
          </cell>
          <cell r="O237" t="str">
            <v>SE1019</v>
          </cell>
          <cell r="P237" t="str">
            <v>Chartwell Select Georgian Traditions</v>
          </cell>
          <cell r="Q237" t="str">
            <v>(4)</v>
          </cell>
          <cell r="R237" t="str">
            <v>Collingwood</v>
          </cell>
          <cell r="Y237">
            <v>0</v>
          </cell>
          <cell r="Z237">
            <v>106</v>
          </cell>
          <cell r="AA237">
            <v>106</v>
          </cell>
          <cell r="AE237">
            <v>0</v>
          </cell>
          <cell r="AF237">
            <v>0</v>
          </cell>
          <cell r="AG237">
            <v>0</v>
          </cell>
          <cell r="AH237">
            <v>106</v>
          </cell>
          <cell r="AI237">
            <v>106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W237">
            <v>0</v>
          </cell>
          <cell r="AX237">
            <v>106</v>
          </cell>
          <cell r="AY237">
            <v>106</v>
          </cell>
          <cell r="BB237">
            <v>106</v>
          </cell>
          <cell r="BC237">
            <v>0</v>
          </cell>
          <cell r="BD237">
            <v>172</v>
          </cell>
          <cell r="BO237" t="str">
            <v>SE1019</v>
          </cell>
        </row>
        <row r="238">
          <cell r="A238">
            <v>234</v>
          </cell>
          <cell r="B238">
            <v>1</v>
          </cell>
          <cell r="C238" t="str">
            <v>SPECTRUM</v>
          </cell>
          <cell r="D238" t="str">
            <v>MGT</v>
          </cell>
          <cell r="E238" t="str">
            <v>MGD</v>
          </cell>
          <cell r="G238" t="str">
            <v>CA</v>
          </cell>
          <cell r="H238" t="str">
            <v>ON</v>
          </cell>
          <cell r="I238" t="str">
            <v>ISL</v>
          </cell>
          <cell r="J238" t="str">
            <v>LEASEUP</v>
          </cell>
          <cell r="O238" t="str">
            <v>SE1025</v>
          </cell>
          <cell r="P238" t="str">
            <v>Chartwell Select Owen Sound</v>
          </cell>
          <cell r="R238" t="str">
            <v>Owen Sound</v>
          </cell>
          <cell r="Y238">
            <v>0</v>
          </cell>
          <cell r="Z238">
            <v>121</v>
          </cell>
          <cell r="AA238">
            <v>121</v>
          </cell>
          <cell r="AE238">
            <v>0</v>
          </cell>
          <cell r="AF238">
            <v>0</v>
          </cell>
          <cell r="AG238">
            <v>0</v>
          </cell>
          <cell r="AH238">
            <v>121</v>
          </cell>
          <cell r="AI238">
            <v>121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W238">
            <v>0</v>
          </cell>
          <cell r="AX238">
            <v>121</v>
          </cell>
          <cell r="AY238">
            <v>121</v>
          </cell>
          <cell r="BB238">
            <v>121</v>
          </cell>
          <cell r="BC238">
            <v>0</v>
          </cell>
          <cell r="BD238">
            <v>93</v>
          </cell>
          <cell r="BO238" t="str">
            <v>SE1025</v>
          </cell>
        </row>
        <row r="239">
          <cell r="A239">
            <v>235</v>
          </cell>
          <cell r="B239">
            <v>1</v>
          </cell>
          <cell r="C239" t="str">
            <v>SPECTRUM</v>
          </cell>
          <cell r="D239" t="str">
            <v>MGT</v>
          </cell>
          <cell r="E239" t="str">
            <v>MGD</v>
          </cell>
          <cell r="G239" t="str">
            <v>CA</v>
          </cell>
          <cell r="H239" t="str">
            <v>ON</v>
          </cell>
          <cell r="I239" t="str">
            <v>ISL</v>
          </cell>
          <cell r="J239" t="str">
            <v>LEASEUP</v>
          </cell>
          <cell r="O239" t="str">
            <v>SE1027</v>
          </cell>
          <cell r="P239" t="str">
            <v>Chartwell Select Muskoka Traditions</v>
          </cell>
          <cell r="Q239" t="str">
            <v>(6)</v>
          </cell>
          <cell r="R239" t="str">
            <v>Huntsville</v>
          </cell>
          <cell r="Y239">
            <v>0</v>
          </cell>
          <cell r="Z239">
            <v>106</v>
          </cell>
          <cell r="AA239">
            <v>106</v>
          </cell>
          <cell r="AE239">
            <v>0</v>
          </cell>
          <cell r="AF239">
            <v>0</v>
          </cell>
          <cell r="AG239">
            <v>0</v>
          </cell>
          <cell r="AH239">
            <v>106</v>
          </cell>
          <cell r="AI239">
            <v>106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W239">
            <v>0</v>
          </cell>
          <cell r="AX239">
            <v>106</v>
          </cell>
          <cell r="AY239">
            <v>106</v>
          </cell>
          <cell r="BB239">
            <v>106</v>
          </cell>
          <cell r="BC239">
            <v>0</v>
          </cell>
          <cell r="BD239">
            <v>144</v>
          </cell>
          <cell r="BO239" t="str">
            <v>SE1027</v>
          </cell>
        </row>
        <row r="240">
          <cell r="A240">
            <v>236</v>
          </cell>
          <cell r="B240">
            <v>1</v>
          </cell>
          <cell r="C240" t="str">
            <v>SPECTRUM</v>
          </cell>
          <cell r="D240" t="str">
            <v>MGT</v>
          </cell>
          <cell r="E240" t="str">
            <v>MGD</v>
          </cell>
          <cell r="G240" t="str">
            <v>CA</v>
          </cell>
          <cell r="H240" t="str">
            <v>ON</v>
          </cell>
          <cell r="I240" t="str">
            <v>ISL</v>
          </cell>
          <cell r="J240" t="str">
            <v>LEASEUP</v>
          </cell>
          <cell r="O240" t="str">
            <v>SE1035</v>
          </cell>
          <cell r="P240" t="str">
            <v>Chartwell Select Thunder Bay Townhomes</v>
          </cell>
          <cell r="R240" t="str">
            <v>Thunder Bay</v>
          </cell>
          <cell r="Y240">
            <v>0</v>
          </cell>
          <cell r="Z240">
            <v>7</v>
          </cell>
          <cell r="AA240">
            <v>7</v>
          </cell>
          <cell r="AE240">
            <v>0</v>
          </cell>
          <cell r="AF240">
            <v>0</v>
          </cell>
          <cell r="AG240">
            <v>0</v>
          </cell>
          <cell r="AH240">
            <v>7</v>
          </cell>
          <cell r="AI240">
            <v>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W240">
            <v>0</v>
          </cell>
          <cell r="AX240">
            <v>7</v>
          </cell>
          <cell r="AY240">
            <v>7</v>
          </cell>
          <cell r="BB240">
            <v>7</v>
          </cell>
          <cell r="BC240">
            <v>0</v>
          </cell>
          <cell r="BD240">
            <v>117</v>
          </cell>
          <cell r="BO240" t="str">
            <v>SE1035</v>
          </cell>
        </row>
        <row r="241">
          <cell r="A241">
            <v>237</v>
          </cell>
          <cell r="B241">
            <v>1</v>
          </cell>
          <cell r="C241" t="str">
            <v>SPECTRUM</v>
          </cell>
          <cell r="D241" t="str">
            <v>MGT</v>
          </cell>
          <cell r="E241" t="str">
            <v>MGD</v>
          </cell>
          <cell r="G241" t="str">
            <v>CA</v>
          </cell>
          <cell r="H241" t="str">
            <v>ON</v>
          </cell>
          <cell r="I241" t="str">
            <v>ISL</v>
          </cell>
          <cell r="J241" t="str">
            <v>LEASEUP</v>
          </cell>
          <cell r="O241" t="str">
            <v>SE1035</v>
          </cell>
          <cell r="P241" t="str">
            <v>Chartwell Select Thunder Bay</v>
          </cell>
          <cell r="R241" t="str">
            <v>Thunder Bay</v>
          </cell>
          <cell r="Y241">
            <v>0</v>
          </cell>
          <cell r="Z241">
            <v>102</v>
          </cell>
          <cell r="AA241">
            <v>102</v>
          </cell>
          <cell r="AE241">
            <v>0</v>
          </cell>
          <cell r="AF241">
            <v>0</v>
          </cell>
          <cell r="AG241">
            <v>0</v>
          </cell>
          <cell r="AH241">
            <v>102</v>
          </cell>
          <cell r="AI241">
            <v>102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W241">
            <v>0</v>
          </cell>
          <cell r="AX241">
            <v>102</v>
          </cell>
          <cell r="AY241">
            <v>102</v>
          </cell>
          <cell r="BB241">
            <v>102</v>
          </cell>
          <cell r="BC241">
            <v>0</v>
          </cell>
          <cell r="BD241">
            <v>206</v>
          </cell>
          <cell r="BO241" t="str">
            <v>SE1035</v>
          </cell>
        </row>
        <row r="242">
          <cell r="A242">
            <v>238</v>
          </cell>
          <cell r="B242">
            <v>1</v>
          </cell>
          <cell r="C242" t="str">
            <v>SPECTRUM</v>
          </cell>
          <cell r="D242" t="str">
            <v>MGT</v>
          </cell>
          <cell r="E242" t="str">
            <v>MGD</v>
          </cell>
          <cell r="G242" t="str">
            <v>CA</v>
          </cell>
          <cell r="H242" t="str">
            <v>ON</v>
          </cell>
          <cell r="I242" t="str">
            <v>ISL</v>
          </cell>
          <cell r="J242" t="str">
            <v>LEASEUP</v>
          </cell>
          <cell r="O242" t="str">
            <v>SE1031</v>
          </cell>
          <cell r="P242" t="str">
            <v>The Royal on Gordon</v>
          </cell>
          <cell r="Q242" t="str">
            <v>(2)</v>
          </cell>
          <cell r="R242" t="str">
            <v>Guelph</v>
          </cell>
          <cell r="Y242">
            <v>0</v>
          </cell>
          <cell r="Z242">
            <v>98</v>
          </cell>
          <cell r="AA242">
            <v>98</v>
          </cell>
          <cell r="AE242">
            <v>0</v>
          </cell>
          <cell r="AF242">
            <v>0</v>
          </cell>
          <cell r="AG242">
            <v>0</v>
          </cell>
          <cell r="AH242">
            <v>98</v>
          </cell>
          <cell r="AI242">
            <v>98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W242">
            <v>0</v>
          </cell>
          <cell r="AX242">
            <v>98</v>
          </cell>
          <cell r="AY242">
            <v>98</v>
          </cell>
          <cell r="BB242">
            <v>98</v>
          </cell>
          <cell r="BC242">
            <v>0</v>
          </cell>
          <cell r="BD242">
            <v>113</v>
          </cell>
          <cell r="BO242" t="str">
            <v>SE1031</v>
          </cell>
        </row>
        <row r="243">
          <cell r="A243">
            <v>239</v>
          </cell>
          <cell r="B243">
            <v>1</v>
          </cell>
          <cell r="C243" t="str">
            <v>SPECTRUM</v>
          </cell>
          <cell r="D243" t="str">
            <v>MGT</v>
          </cell>
          <cell r="E243" t="str">
            <v>MGD</v>
          </cell>
          <cell r="G243" t="str">
            <v>CA</v>
          </cell>
          <cell r="H243" t="str">
            <v>ON</v>
          </cell>
          <cell r="I243" t="str">
            <v>ISL</v>
          </cell>
          <cell r="J243" t="str">
            <v>LEASEUP</v>
          </cell>
          <cell r="O243" t="str">
            <v>SE1013</v>
          </cell>
          <cell r="P243" t="str">
            <v>Chartwell Select Royal Oak Village</v>
          </cell>
          <cell r="Q243" t="str">
            <v>(2)</v>
          </cell>
          <cell r="R243" t="str">
            <v>LaSalle, (Mary)</v>
          </cell>
          <cell r="Y243">
            <v>0</v>
          </cell>
          <cell r="Z243">
            <v>117</v>
          </cell>
          <cell r="AA243">
            <v>117</v>
          </cell>
          <cell r="AE243">
            <v>0</v>
          </cell>
          <cell r="AF243">
            <v>0</v>
          </cell>
          <cell r="AG243">
            <v>0</v>
          </cell>
          <cell r="AH243">
            <v>117</v>
          </cell>
          <cell r="AI243">
            <v>117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W243">
            <v>0</v>
          </cell>
          <cell r="AX243">
            <v>117</v>
          </cell>
          <cell r="AY243">
            <v>117</v>
          </cell>
          <cell r="BB243">
            <v>117</v>
          </cell>
          <cell r="BC243">
            <v>0</v>
          </cell>
          <cell r="BD243">
            <v>147</v>
          </cell>
          <cell r="BO243" t="str">
            <v>SE1013</v>
          </cell>
        </row>
        <row r="244">
          <cell r="A244">
            <v>240</v>
          </cell>
          <cell r="C244" t="str">
            <v>SPECTRUM</v>
          </cell>
          <cell r="D244" t="str">
            <v>MGT</v>
          </cell>
          <cell r="E244" t="str">
            <v>MGD</v>
          </cell>
          <cell r="G244" t="str">
            <v>CA</v>
          </cell>
          <cell r="H244" t="str">
            <v>ON</v>
          </cell>
          <cell r="I244" t="str">
            <v>ISL</v>
          </cell>
          <cell r="J244" t="str">
            <v>LEASEUP</v>
          </cell>
          <cell r="N244" t="str">
            <v>purchased 09</v>
          </cell>
          <cell r="P244" t="str">
            <v>Riverside Retirement Village</v>
          </cell>
          <cell r="Q244" t="str">
            <v>(2)</v>
          </cell>
          <cell r="R244" t="str">
            <v>London</v>
          </cell>
          <cell r="AA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Y244">
            <v>0</v>
          </cell>
          <cell r="BB244">
            <v>0</v>
          </cell>
          <cell r="BC244">
            <v>0</v>
          </cell>
          <cell r="BD244">
            <v>160</v>
          </cell>
        </row>
        <row r="245">
          <cell r="A245">
            <v>241</v>
          </cell>
          <cell r="B245">
            <v>1</v>
          </cell>
          <cell r="C245" t="str">
            <v>SPECTRUM</v>
          </cell>
          <cell r="D245" t="str">
            <v>MGT</v>
          </cell>
          <cell r="E245" t="str">
            <v>MGD</v>
          </cell>
          <cell r="G245" t="str">
            <v>CA</v>
          </cell>
          <cell r="H245" t="str">
            <v>ON</v>
          </cell>
          <cell r="I245" t="str">
            <v>ISL</v>
          </cell>
          <cell r="J245" t="str">
            <v>LEASEUP</v>
          </cell>
          <cell r="O245" t="str">
            <v>SE1023</v>
          </cell>
          <cell r="P245" t="str">
            <v>Chartwell Classic Amherstburg</v>
          </cell>
          <cell r="Q245" t="str">
            <v>(4)</v>
          </cell>
          <cell r="R245" t="str">
            <v>Amherstburg</v>
          </cell>
          <cell r="Y245">
            <v>0</v>
          </cell>
          <cell r="Z245">
            <v>123</v>
          </cell>
          <cell r="AA245">
            <v>123</v>
          </cell>
          <cell r="AE245">
            <v>0</v>
          </cell>
          <cell r="AF245">
            <v>0</v>
          </cell>
          <cell r="AG245">
            <v>0</v>
          </cell>
          <cell r="AH245">
            <v>123</v>
          </cell>
          <cell r="AI245">
            <v>123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W245">
            <v>0</v>
          </cell>
          <cell r="AX245">
            <v>123</v>
          </cell>
          <cell r="AY245">
            <v>123</v>
          </cell>
          <cell r="BB245">
            <v>123</v>
          </cell>
          <cell r="BC245">
            <v>0</v>
          </cell>
          <cell r="BD245">
            <v>106</v>
          </cell>
          <cell r="BO245" t="str">
            <v>SE1023</v>
          </cell>
        </row>
        <row r="246">
          <cell r="A246">
            <v>242</v>
          </cell>
          <cell r="B246">
            <v>1</v>
          </cell>
          <cell r="C246" t="str">
            <v>SPECTRUM</v>
          </cell>
          <cell r="D246" t="str">
            <v>MGT</v>
          </cell>
          <cell r="E246" t="str">
            <v>MGD</v>
          </cell>
          <cell r="G246" t="str">
            <v>CA</v>
          </cell>
          <cell r="H246" t="str">
            <v>ON</v>
          </cell>
          <cell r="I246" t="str">
            <v>ISL</v>
          </cell>
          <cell r="J246" t="str">
            <v>LEASEUP</v>
          </cell>
          <cell r="O246" t="str">
            <v>SE1020</v>
          </cell>
          <cell r="P246" t="str">
            <v>Chartwell Select First Avenue</v>
          </cell>
          <cell r="R246" t="str">
            <v>Welland</v>
          </cell>
          <cell r="Y246">
            <v>0</v>
          </cell>
          <cell r="Z246">
            <v>135</v>
          </cell>
          <cell r="AA246">
            <v>135</v>
          </cell>
          <cell r="AE246">
            <v>0</v>
          </cell>
          <cell r="AF246">
            <v>0</v>
          </cell>
          <cell r="AG246">
            <v>0</v>
          </cell>
          <cell r="AH246">
            <v>135</v>
          </cell>
          <cell r="AI246">
            <v>135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W246">
            <v>0</v>
          </cell>
          <cell r="AX246">
            <v>135</v>
          </cell>
          <cell r="AY246">
            <v>135</v>
          </cell>
          <cell r="BB246">
            <v>135</v>
          </cell>
          <cell r="BC246">
            <v>0</v>
          </cell>
          <cell r="BD246">
            <v>121</v>
          </cell>
          <cell r="BO246" t="str">
            <v>SE1020</v>
          </cell>
        </row>
        <row r="247">
          <cell r="A247">
            <v>243</v>
          </cell>
          <cell r="B247">
            <v>1</v>
          </cell>
          <cell r="C247" t="str">
            <v>SPECTRUM</v>
          </cell>
          <cell r="D247" t="str">
            <v>MGT</v>
          </cell>
          <cell r="E247" t="str">
            <v>MGD</v>
          </cell>
          <cell r="G247" t="str">
            <v>CA</v>
          </cell>
          <cell r="H247" t="str">
            <v>ON</v>
          </cell>
          <cell r="I247" t="str">
            <v>AL</v>
          </cell>
          <cell r="J247" t="str">
            <v>LEASEUP</v>
          </cell>
          <cell r="O247" t="str">
            <v>SE1016</v>
          </cell>
          <cell r="P247" t="str">
            <v>Chartwell Select Oak Park Lakeshore</v>
          </cell>
          <cell r="Q247" t="str">
            <v>(2)</v>
          </cell>
          <cell r="R247" t="str">
            <v>Lakeshore</v>
          </cell>
          <cell r="Y247">
            <v>93</v>
          </cell>
          <cell r="Z247">
            <v>0</v>
          </cell>
          <cell r="AA247">
            <v>93</v>
          </cell>
          <cell r="AE247">
            <v>0</v>
          </cell>
          <cell r="AF247">
            <v>0</v>
          </cell>
          <cell r="AG247">
            <v>93</v>
          </cell>
          <cell r="AH247">
            <v>0</v>
          </cell>
          <cell r="AI247">
            <v>93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W247">
            <v>93</v>
          </cell>
          <cell r="AX247">
            <v>0</v>
          </cell>
          <cell r="AY247">
            <v>93</v>
          </cell>
          <cell r="BB247">
            <v>93</v>
          </cell>
          <cell r="BC247">
            <v>0</v>
          </cell>
          <cell r="BD247">
            <v>106</v>
          </cell>
          <cell r="BO247" t="str">
            <v>SE1016</v>
          </cell>
        </row>
        <row r="248">
          <cell r="A248">
            <v>244</v>
          </cell>
          <cell r="B248">
            <v>1</v>
          </cell>
          <cell r="C248" t="str">
            <v>SPECTRUM</v>
          </cell>
          <cell r="D248" t="str">
            <v>MGT</v>
          </cell>
          <cell r="E248" t="str">
            <v>MGD</v>
          </cell>
          <cell r="G248" t="str">
            <v>CA</v>
          </cell>
          <cell r="H248" t="str">
            <v>QC</v>
          </cell>
          <cell r="I248" t="str">
            <v>ISL</v>
          </cell>
          <cell r="J248" t="str">
            <v>LEASEUP</v>
          </cell>
          <cell r="O248" t="str">
            <v>SQ1004</v>
          </cell>
          <cell r="P248" t="str">
            <v>Cite Jardins Phase IV</v>
          </cell>
          <cell r="Q248" t="str">
            <v>(5)</v>
          </cell>
          <cell r="R248" t="str">
            <v>Gatineau</v>
          </cell>
          <cell r="Y248">
            <v>0</v>
          </cell>
          <cell r="Z248">
            <v>173</v>
          </cell>
          <cell r="AA248">
            <v>173</v>
          </cell>
          <cell r="AE248">
            <v>0</v>
          </cell>
          <cell r="AF248">
            <v>0</v>
          </cell>
          <cell r="AG248">
            <v>0</v>
          </cell>
          <cell r="AH248">
            <v>173</v>
          </cell>
          <cell r="AI248">
            <v>173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W248">
            <v>0</v>
          </cell>
          <cell r="AX248">
            <v>173</v>
          </cell>
          <cell r="AY248">
            <v>173</v>
          </cell>
          <cell r="BB248">
            <v>173</v>
          </cell>
          <cell r="BC248">
            <v>0</v>
          </cell>
          <cell r="BD248">
            <v>7</v>
          </cell>
          <cell r="BO248" t="str">
            <v>SQ1004</v>
          </cell>
        </row>
        <row r="249">
          <cell r="A249">
            <v>245</v>
          </cell>
          <cell r="B249">
            <v>1</v>
          </cell>
          <cell r="C249" t="str">
            <v>SPECTRUM</v>
          </cell>
          <cell r="D249" t="str">
            <v>MGT</v>
          </cell>
          <cell r="E249" t="str">
            <v>MEZZ</v>
          </cell>
          <cell r="G249" t="str">
            <v>CA</v>
          </cell>
          <cell r="H249" t="str">
            <v>QC</v>
          </cell>
          <cell r="I249" t="str">
            <v>ISL</v>
          </cell>
          <cell r="J249" t="str">
            <v>LEASEUP</v>
          </cell>
          <cell r="P249" t="str">
            <v>Manoir Cowan (Maison Melior)</v>
          </cell>
          <cell r="R249" t="str">
            <v>Cowansville</v>
          </cell>
          <cell r="Y249">
            <v>0</v>
          </cell>
          <cell r="Z249">
            <v>51</v>
          </cell>
          <cell r="AA249">
            <v>51</v>
          </cell>
          <cell r="AE249">
            <v>0</v>
          </cell>
          <cell r="AF249">
            <v>0</v>
          </cell>
          <cell r="AG249">
            <v>0</v>
          </cell>
          <cell r="AH249">
            <v>51</v>
          </cell>
          <cell r="AI249">
            <v>51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W249">
            <v>0</v>
          </cell>
          <cell r="AX249">
            <v>51</v>
          </cell>
          <cell r="AY249">
            <v>51</v>
          </cell>
          <cell r="BB249">
            <v>51</v>
          </cell>
          <cell r="BC249">
            <v>0</v>
          </cell>
          <cell r="BD249">
            <v>102</v>
          </cell>
        </row>
        <row r="250">
          <cell r="A250">
            <v>246</v>
          </cell>
          <cell r="B250">
            <v>1</v>
          </cell>
          <cell r="C250" t="str">
            <v>SPECTRUM</v>
          </cell>
          <cell r="D250" t="str">
            <v>MGT</v>
          </cell>
          <cell r="E250" t="str">
            <v>MEZZ</v>
          </cell>
          <cell r="G250" t="str">
            <v>CA</v>
          </cell>
          <cell r="H250" t="str">
            <v>QC</v>
          </cell>
          <cell r="I250" t="str">
            <v>ISL</v>
          </cell>
          <cell r="J250" t="str">
            <v>LEASEUP</v>
          </cell>
          <cell r="P250" t="str">
            <v>Le Seigneuries du Carrefour</v>
          </cell>
          <cell r="Q250" t="str">
            <v>(5)</v>
          </cell>
          <cell r="R250" t="str">
            <v>Sherbrooke</v>
          </cell>
          <cell r="Y250">
            <v>0</v>
          </cell>
          <cell r="Z250">
            <v>279</v>
          </cell>
          <cell r="AA250">
            <v>279</v>
          </cell>
          <cell r="AE250">
            <v>0</v>
          </cell>
          <cell r="AF250">
            <v>0</v>
          </cell>
          <cell r="AG250">
            <v>0</v>
          </cell>
          <cell r="AH250">
            <v>279</v>
          </cell>
          <cell r="AI250">
            <v>279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W250">
            <v>0</v>
          </cell>
          <cell r="AX250">
            <v>279</v>
          </cell>
          <cell r="AY250">
            <v>279</v>
          </cell>
          <cell r="BB250">
            <v>279</v>
          </cell>
          <cell r="BC250">
            <v>0</v>
          </cell>
          <cell r="BD250">
            <v>98</v>
          </cell>
        </row>
        <row r="251">
          <cell r="A251">
            <v>247</v>
          </cell>
          <cell r="B251">
            <v>1</v>
          </cell>
          <cell r="C251" t="str">
            <v>SPECTRUM</v>
          </cell>
          <cell r="D251" t="str">
            <v>MGT</v>
          </cell>
          <cell r="E251" t="str">
            <v>MEZZ</v>
          </cell>
          <cell r="G251" t="str">
            <v>CA</v>
          </cell>
          <cell r="H251" t="str">
            <v>QC</v>
          </cell>
          <cell r="I251" t="str">
            <v>ISL</v>
          </cell>
          <cell r="J251" t="str">
            <v>LEASEUP</v>
          </cell>
          <cell r="P251" t="str">
            <v>Le Domaine Des Forges Phase I</v>
          </cell>
          <cell r="R251" t="str">
            <v>Laval</v>
          </cell>
          <cell r="Y251">
            <v>0</v>
          </cell>
          <cell r="Z251">
            <v>221</v>
          </cell>
          <cell r="AA251">
            <v>221</v>
          </cell>
          <cell r="AE251">
            <v>0</v>
          </cell>
          <cell r="AF251">
            <v>0</v>
          </cell>
          <cell r="AG251">
            <v>0</v>
          </cell>
          <cell r="AH251">
            <v>221</v>
          </cell>
          <cell r="AI251">
            <v>221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W251">
            <v>0</v>
          </cell>
          <cell r="AX251">
            <v>221</v>
          </cell>
          <cell r="AY251">
            <v>221</v>
          </cell>
          <cell r="BB251">
            <v>221</v>
          </cell>
          <cell r="BC251">
            <v>0</v>
          </cell>
          <cell r="BD251">
            <v>117</v>
          </cell>
        </row>
        <row r="252">
          <cell r="A252">
            <v>248</v>
          </cell>
          <cell r="B252">
            <v>1</v>
          </cell>
          <cell r="C252" t="str">
            <v>SPECTRUM</v>
          </cell>
          <cell r="D252" t="str">
            <v>MGT</v>
          </cell>
          <cell r="E252" t="str">
            <v>MEZZ</v>
          </cell>
          <cell r="G252" t="str">
            <v>CA</v>
          </cell>
          <cell r="H252" t="str">
            <v>QC</v>
          </cell>
          <cell r="I252" t="str">
            <v>ISL</v>
          </cell>
          <cell r="J252" t="str">
            <v>LEASEUP</v>
          </cell>
          <cell r="P252" t="str">
            <v>Le Domaine Des Forges Phase II</v>
          </cell>
          <cell r="R252" t="str">
            <v>Laval</v>
          </cell>
          <cell r="Y252">
            <v>81</v>
          </cell>
          <cell r="Z252">
            <v>90</v>
          </cell>
          <cell r="AA252">
            <v>171</v>
          </cell>
          <cell r="AE252">
            <v>0</v>
          </cell>
          <cell r="AF252">
            <v>0</v>
          </cell>
          <cell r="AG252">
            <v>81</v>
          </cell>
          <cell r="AH252">
            <v>90</v>
          </cell>
          <cell r="AI252">
            <v>171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W252">
            <v>81</v>
          </cell>
          <cell r="AX252">
            <v>90</v>
          </cell>
          <cell r="AY252">
            <v>171</v>
          </cell>
          <cell r="BB252">
            <v>171</v>
          </cell>
          <cell r="BC252">
            <v>0</v>
          </cell>
          <cell r="BD252">
            <v>138</v>
          </cell>
        </row>
        <row r="253">
          <cell r="A253">
            <v>249</v>
          </cell>
          <cell r="B253">
            <v>1</v>
          </cell>
          <cell r="C253" t="str">
            <v>SPECTRUM</v>
          </cell>
          <cell r="D253" t="str">
            <v>MGT</v>
          </cell>
          <cell r="E253" t="str">
            <v>MEZZ</v>
          </cell>
          <cell r="G253" t="str">
            <v>CA</v>
          </cell>
          <cell r="H253" t="str">
            <v>QC</v>
          </cell>
          <cell r="I253" t="str">
            <v>ISL</v>
          </cell>
          <cell r="J253" t="str">
            <v>LEASEUP</v>
          </cell>
          <cell r="P253" t="str">
            <v>Appartements du Chateau de Bordeaux</v>
          </cell>
          <cell r="Q253" t="str">
            <v>(5)</v>
          </cell>
          <cell r="R253" t="str">
            <v>Bordeaux</v>
          </cell>
          <cell r="Y253">
            <v>0</v>
          </cell>
          <cell r="Z253">
            <v>152</v>
          </cell>
          <cell r="AA253">
            <v>152</v>
          </cell>
          <cell r="AE253">
            <v>0</v>
          </cell>
          <cell r="AF253">
            <v>0</v>
          </cell>
          <cell r="AG253">
            <v>0</v>
          </cell>
          <cell r="AH253">
            <v>152</v>
          </cell>
          <cell r="AI253">
            <v>152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W253">
            <v>0</v>
          </cell>
          <cell r="AX253">
            <v>152</v>
          </cell>
          <cell r="AY253">
            <v>152</v>
          </cell>
          <cell r="BB253">
            <v>152</v>
          </cell>
          <cell r="BC253">
            <v>0</v>
          </cell>
          <cell r="BD253">
            <v>123</v>
          </cell>
        </row>
        <row r="254">
          <cell r="A254">
            <v>250</v>
          </cell>
          <cell r="B254">
            <v>1</v>
          </cell>
          <cell r="C254" t="str">
            <v>SPECTRUM</v>
          </cell>
          <cell r="D254" t="str">
            <v>MGT</v>
          </cell>
          <cell r="E254" t="str">
            <v>MEZZ</v>
          </cell>
          <cell r="G254" t="str">
            <v>CA</v>
          </cell>
          <cell r="H254" t="str">
            <v>QC</v>
          </cell>
          <cell r="I254" t="str">
            <v>ISL</v>
          </cell>
          <cell r="J254" t="str">
            <v>LEASEUP</v>
          </cell>
          <cell r="P254" t="str">
            <v>Les Belvederes de Lachine</v>
          </cell>
          <cell r="R254" t="str">
            <v>Lachine</v>
          </cell>
          <cell r="Y254">
            <v>35</v>
          </cell>
          <cell r="Z254">
            <v>231</v>
          </cell>
          <cell r="AA254">
            <v>266</v>
          </cell>
          <cell r="AE254">
            <v>0</v>
          </cell>
          <cell r="AF254">
            <v>0</v>
          </cell>
          <cell r="AG254">
            <v>35</v>
          </cell>
          <cell r="AH254">
            <v>231</v>
          </cell>
          <cell r="AI254">
            <v>266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W254">
            <v>35</v>
          </cell>
          <cell r="AX254">
            <v>231</v>
          </cell>
          <cell r="AY254">
            <v>266</v>
          </cell>
          <cell r="BB254">
            <v>266</v>
          </cell>
          <cell r="BC254">
            <v>0</v>
          </cell>
          <cell r="BD254">
            <v>135</v>
          </cell>
        </row>
        <row r="255">
          <cell r="A255">
            <v>251</v>
          </cell>
          <cell r="B255">
            <v>1</v>
          </cell>
          <cell r="C255" t="str">
            <v>SPECTRUM</v>
          </cell>
          <cell r="D255" t="str">
            <v>MGT</v>
          </cell>
          <cell r="E255" t="str">
            <v>MEZZ</v>
          </cell>
          <cell r="G255" t="str">
            <v>CA</v>
          </cell>
          <cell r="H255" t="str">
            <v>QC</v>
          </cell>
          <cell r="I255" t="str">
            <v>ISL</v>
          </cell>
          <cell r="J255" t="str">
            <v>LEASEUP</v>
          </cell>
          <cell r="P255" t="str">
            <v>Maison Familiale Coaticook</v>
          </cell>
          <cell r="R255" t="str">
            <v>Coaticook</v>
          </cell>
          <cell r="Y255">
            <v>0</v>
          </cell>
          <cell r="Z255">
            <v>64</v>
          </cell>
          <cell r="AA255">
            <v>64</v>
          </cell>
          <cell r="AE255">
            <v>0</v>
          </cell>
          <cell r="AF255">
            <v>0</v>
          </cell>
          <cell r="AG255">
            <v>0</v>
          </cell>
          <cell r="AH255">
            <v>64</v>
          </cell>
          <cell r="AI255">
            <v>64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W255">
            <v>0</v>
          </cell>
          <cell r="AX255">
            <v>64</v>
          </cell>
          <cell r="AY255">
            <v>64</v>
          </cell>
          <cell r="BB255">
            <v>64</v>
          </cell>
          <cell r="BC255">
            <v>0</v>
          </cell>
          <cell r="BD255">
            <v>93</v>
          </cell>
        </row>
        <row r="256">
          <cell r="A256">
            <v>252</v>
          </cell>
          <cell r="B256">
            <v>1</v>
          </cell>
          <cell r="C256" t="str">
            <v>SPECTRUM</v>
          </cell>
          <cell r="D256" t="str">
            <v>MGT</v>
          </cell>
          <cell r="E256" t="str">
            <v>MEZZ</v>
          </cell>
          <cell r="G256" t="str">
            <v>CA</v>
          </cell>
          <cell r="H256" t="str">
            <v>QC</v>
          </cell>
          <cell r="I256" t="str">
            <v>ISL</v>
          </cell>
          <cell r="J256" t="str">
            <v>LEASEUP</v>
          </cell>
          <cell r="O256" t="str">
            <v>SQ1006</v>
          </cell>
          <cell r="P256" t="str">
            <v>Cite Jardins Phase V</v>
          </cell>
          <cell r="R256" t="str">
            <v>Gatineau</v>
          </cell>
          <cell r="Y256">
            <v>0</v>
          </cell>
          <cell r="Z256">
            <v>171</v>
          </cell>
          <cell r="AA256">
            <v>171</v>
          </cell>
          <cell r="AE256">
            <v>0</v>
          </cell>
          <cell r="AF256">
            <v>0</v>
          </cell>
          <cell r="AG256">
            <v>0</v>
          </cell>
          <cell r="AH256">
            <v>171</v>
          </cell>
          <cell r="AI256">
            <v>171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W256">
            <v>0</v>
          </cell>
          <cell r="AX256">
            <v>171</v>
          </cell>
          <cell r="AY256">
            <v>171</v>
          </cell>
          <cell r="BB256">
            <v>171</v>
          </cell>
          <cell r="BC256">
            <v>0</v>
          </cell>
          <cell r="BD256">
            <v>173</v>
          </cell>
          <cell r="BO256" t="str">
            <v>SQ1006</v>
          </cell>
        </row>
        <row r="257">
          <cell r="A257">
            <v>253</v>
          </cell>
          <cell r="B257">
            <v>1</v>
          </cell>
          <cell r="C257" t="str">
            <v>SPECTRUM</v>
          </cell>
          <cell r="D257" t="str">
            <v>MGT</v>
          </cell>
          <cell r="E257" t="str">
            <v>MEZZ</v>
          </cell>
          <cell r="G257" t="str">
            <v>CA</v>
          </cell>
          <cell r="H257" t="str">
            <v>QC</v>
          </cell>
          <cell r="I257" t="str">
            <v>ISL</v>
          </cell>
          <cell r="J257" t="str">
            <v>LEASEUP</v>
          </cell>
          <cell r="P257" t="str">
            <v>Residence Notre Dame de Hull Apartments</v>
          </cell>
          <cell r="R257" t="str">
            <v>Gatineau</v>
          </cell>
          <cell r="Y257">
            <v>0</v>
          </cell>
          <cell r="Z257">
            <v>167</v>
          </cell>
          <cell r="AA257">
            <v>167</v>
          </cell>
          <cell r="AE257">
            <v>0</v>
          </cell>
          <cell r="AF257">
            <v>0</v>
          </cell>
          <cell r="AG257">
            <v>0</v>
          </cell>
          <cell r="AH257">
            <v>167</v>
          </cell>
          <cell r="AI257">
            <v>167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W257">
            <v>0</v>
          </cell>
          <cell r="AX257">
            <v>167</v>
          </cell>
          <cell r="AY257">
            <v>167</v>
          </cell>
          <cell r="BB257">
            <v>167</v>
          </cell>
          <cell r="BC257">
            <v>0</v>
          </cell>
          <cell r="BD257">
            <v>51</v>
          </cell>
        </row>
        <row r="258">
          <cell r="A258">
            <v>254</v>
          </cell>
          <cell r="B258">
            <v>1</v>
          </cell>
          <cell r="C258" t="str">
            <v>SPECTRUM</v>
          </cell>
          <cell r="D258" t="str">
            <v>MGT</v>
          </cell>
          <cell r="E258" t="str">
            <v>MGD</v>
          </cell>
          <cell r="G258" t="str">
            <v>CA</v>
          </cell>
          <cell r="H258" t="str">
            <v>SASK</v>
          </cell>
          <cell r="I258" t="str">
            <v>ISL</v>
          </cell>
          <cell r="J258" t="str">
            <v>LEASEUP</v>
          </cell>
          <cell r="O258" t="str">
            <v>SW1007</v>
          </cell>
          <cell r="P258" t="str">
            <v>Renaissance Retirement Residence</v>
          </cell>
          <cell r="Q258" t="str">
            <v>(2)</v>
          </cell>
          <cell r="R258" t="str">
            <v>Regina</v>
          </cell>
          <cell r="Y258">
            <v>0</v>
          </cell>
          <cell r="Z258">
            <v>157</v>
          </cell>
          <cell r="AA258">
            <v>157</v>
          </cell>
          <cell r="AE258">
            <v>0</v>
          </cell>
          <cell r="AF258">
            <v>0</v>
          </cell>
          <cell r="AG258">
            <v>0</v>
          </cell>
          <cell r="AH258">
            <v>157</v>
          </cell>
          <cell r="AI258">
            <v>157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W258">
            <v>0</v>
          </cell>
          <cell r="AX258">
            <v>157</v>
          </cell>
          <cell r="AY258">
            <v>157</v>
          </cell>
          <cell r="BB258">
            <v>157</v>
          </cell>
          <cell r="BC258">
            <v>0</v>
          </cell>
          <cell r="BD258">
            <v>279</v>
          </cell>
          <cell r="BO258" t="str">
            <v>SW1007</v>
          </cell>
        </row>
        <row r="259">
          <cell r="A259">
            <v>255</v>
          </cell>
          <cell r="B259">
            <v>1</v>
          </cell>
          <cell r="C259" t="str">
            <v>SPECTRUM</v>
          </cell>
          <cell r="D259" t="str">
            <v>MGT</v>
          </cell>
          <cell r="E259" t="str">
            <v>MGD</v>
          </cell>
          <cell r="G259" t="str">
            <v>CA</v>
          </cell>
          <cell r="H259" t="str">
            <v>BC</v>
          </cell>
          <cell r="I259" t="str">
            <v>ISL</v>
          </cell>
          <cell r="J259" t="str">
            <v>LEASEUP</v>
          </cell>
          <cell r="O259" t="str">
            <v>SW1003</v>
          </cell>
          <cell r="P259" t="str">
            <v>Gardens at Qualicum Beach</v>
          </cell>
          <cell r="R259" t="str">
            <v>Qualicum Beach</v>
          </cell>
          <cell r="X259">
            <v>96</v>
          </cell>
          <cell r="Y259">
            <v>30</v>
          </cell>
          <cell r="Z259">
            <v>101</v>
          </cell>
          <cell r="AA259">
            <v>227</v>
          </cell>
          <cell r="AE259">
            <v>0</v>
          </cell>
          <cell r="AF259">
            <v>96</v>
          </cell>
          <cell r="AG259">
            <v>30</v>
          </cell>
          <cell r="AH259">
            <v>101</v>
          </cell>
          <cell r="AI259">
            <v>227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96</v>
          </cell>
          <cell r="AW259">
            <v>30</v>
          </cell>
          <cell r="AX259">
            <v>101</v>
          </cell>
          <cell r="AY259">
            <v>227</v>
          </cell>
          <cell r="BB259">
            <v>227</v>
          </cell>
          <cell r="BC259">
            <v>0</v>
          </cell>
          <cell r="BD259">
            <v>221</v>
          </cell>
          <cell r="BO259" t="str">
            <v>SW1003</v>
          </cell>
        </row>
        <row r="260">
          <cell r="A260">
            <v>256</v>
          </cell>
          <cell r="B260">
            <v>1</v>
          </cell>
          <cell r="C260" t="str">
            <v>SPECTRUM</v>
          </cell>
          <cell r="D260" t="str">
            <v>MGT</v>
          </cell>
          <cell r="E260" t="str">
            <v>MGD</v>
          </cell>
          <cell r="G260" t="str">
            <v>CA</v>
          </cell>
          <cell r="H260" t="str">
            <v>BC</v>
          </cell>
          <cell r="I260" t="str">
            <v>ISL</v>
          </cell>
          <cell r="J260" t="str">
            <v>LEASEUP</v>
          </cell>
          <cell r="O260" t="str">
            <v>SW1006</v>
          </cell>
          <cell r="P260" t="str">
            <v>Renaissance Retirement Residence</v>
          </cell>
          <cell r="Q260" t="str">
            <v>(2)</v>
          </cell>
          <cell r="R260" t="str">
            <v>Kamloops</v>
          </cell>
          <cell r="Y260">
            <v>0</v>
          </cell>
          <cell r="Z260">
            <v>97</v>
          </cell>
          <cell r="AA260">
            <v>97</v>
          </cell>
          <cell r="AE260">
            <v>0</v>
          </cell>
          <cell r="AF260">
            <v>0</v>
          </cell>
          <cell r="AG260">
            <v>0</v>
          </cell>
          <cell r="AH260">
            <v>97</v>
          </cell>
          <cell r="AI260">
            <v>97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W260">
            <v>0</v>
          </cell>
          <cell r="AX260">
            <v>97</v>
          </cell>
          <cell r="AY260">
            <v>97</v>
          </cell>
          <cell r="BB260">
            <v>97</v>
          </cell>
          <cell r="BC260">
            <v>0</v>
          </cell>
          <cell r="BD260">
            <v>171</v>
          </cell>
          <cell r="BO260" t="str">
            <v>SW1006</v>
          </cell>
        </row>
        <row r="261">
          <cell r="A261">
            <v>257</v>
          </cell>
          <cell r="C261" t="str">
            <v>SPECTRUM</v>
          </cell>
          <cell r="D261" t="str">
            <v>MGT</v>
          </cell>
          <cell r="E261" t="str">
            <v>MGD</v>
          </cell>
          <cell r="G261" t="str">
            <v>CA</v>
          </cell>
          <cell r="H261" t="str">
            <v>BC</v>
          </cell>
          <cell r="I261" t="str">
            <v>ISL</v>
          </cell>
          <cell r="J261" t="str">
            <v>LEASEUP</v>
          </cell>
          <cell r="N261" t="str">
            <v>purchased 09</v>
          </cell>
          <cell r="O261" t="str">
            <v>rw1036</v>
          </cell>
          <cell r="P261" t="str">
            <v>The Chatsworth</v>
          </cell>
          <cell r="Q261" t="str">
            <v>(2)</v>
          </cell>
          <cell r="R261" t="str">
            <v>Kelowna</v>
          </cell>
          <cell r="Y261">
            <v>0</v>
          </cell>
          <cell r="Z261">
            <v>0</v>
          </cell>
          <cell r="AA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W261">
            <v>0</v>
          </cell>
          <cell r="AX261">
            <v>0</v>
          </cell>
          <cell r="AY261">
            <v>0</v>
          </cell>
          <cell r="BB261">
            <v>0</v>
          </cell>
          <cell r="BC261">
            <v>0</v>
          </cell>
          <cell r="BD261">
            <v>152</v>
          </cell>
          <cell r="BO261" t="str">
            <v>rw1036</v>
          </cell>
        </row>
        <row r="262">
          <cell r="A262">
            <v>258</v>
          </cell>
          <cell r="C262" t="str">
            <v>SPECTRUM</v>
          </cell>
          <cell r="D262" t="str">
            <v>MGT</v>
          </cell>
          <cell r="E262" t="str">
            <v>MGD</v>
          </cell>
          <cell r="G262" t="str">
            <v>CA</v>
          </cell>
          <cell r="H262" t="str">
            <v>BC</v>
          </cell>
          <cell r="I262" t="str">
            <v>ISL</v>
          </cell>
          <cell r="J262" t="str">
            <v>LEASEUP</v>
          </cell>
          <cell r="N262" t="str">
            <v>purchased 09</v>
          </cell>
          <cell r="O262" t="str">
            <v>rw1038</v>
          </cell>
          <cell r="P262" t="str">
            <v>Churchill House</v>
          </cell>
          <cell r="Q262" t="str">
            <v>(4)</v>
          </cell>
          <cell r="R262" t="str">
            <v>North Vancouver</v>
          </cell>
          <cell r="Y262">
            <v>0</v>
          </cell>
          <cell r="Z262">
            <v>0</v>
          </cell>
          <cell r="AA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W262">
            <v>0</v>
          </cell>
          <cell r="AX262">
            <v>0</v>
          </cell>
          <cell r="AY262">
            <v>0</v>
          </cell>
          <cell r="BB262">
            <v>0</v>
          </cell>
          <cell r="BC262">
            <v>0</v>
          </cell>
          <cell r="BD262">
            <v>266</v>
          </cell>
          <cell r="BO262" t="str">
            <v>rw1038</v>
          </cell>
        </row>
        <row r="263">
          <cell r="A263">
            <v>259</v>
          </cell>
          <cell r="B263">
            <v>1</v>
          </cell>
          <cell r="C263" t="str">
            <v>SPECTRUM</v>
          </cell>
          <cell r="D263" t="str">
            <v>MGT</v>
          </cell>
          <cell r="E263" t="str">
            <v>MGD</v>
          </cell>
          <cell r="G263" t="str">
            <v>CA</v>
          </cell>
          <cell r="H263" t="str">
            <v>BC</v>
          </cell>
          <cell r="I263" t="str">
            <v>ISL</v>
          </cell>
          <cell r="J263" t="str">
            <v>LEASEUP</v>
          </cell>
          <cell r="P263" t="str">
            <v>Chartwell House Expansion</v>
          </cell>
          <cell r="Q263" t="str">
            <v>(4)</v>
          </cell>
          <cell r="R263" t="str">
            <v>Mission</v>
          </cell>
          <cell r="Y263">
            <v>0</v>
          </cell>
          <cell r="Z263">
            <v>55</v>
          </cell>
          <cell r="AA263">
            <v>55</v>
          </cell>
          <cell r="AE263">
            <v>0</v>
          </cell>
          <cell r="AF263">
            <v>0</v>
          </cell>
          <cell r="AG263">
            <v>0</v>
          </cell>
          <cell r="AH263">
            <v>55</v>
          </cell>
          <cell r="AI263">
            <v>55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W263">
            <v>0</v>
          </cell>
          <cell r="AX263">
            <v>55</v>
          </cell>
          <cell r="AY263">
            <v>55</v>
          </cell>
          <cell r="BB263">
            <v>55</v>
          </cell>
          <cell r="BC263">
            <v>0</v>
          </cell>
          <cell r="BD263">
            <v>64</v>
          </cell>
        </row>
        <row r="264">
          <cell r="A264">
            <v>260</v>
          </cell>
          <cell r="B264">
            <v>1</v>
          </cell>
          <cell r="C264" t="str">
            <v>SPECTRUM</v>
          </cell>
          <cell r="D264" t="str">
            <v>MGT</v>
          </cell>
          <cell r="E264" t="str">
            <v>MGD</v>
          </cell>
          <cell r="G264" t="str">
            <v>CA</v>
          </cell>
          <cell r="H264" t="str">
            <v>ON</v>
          </cell>
          <cell r="I264" t="str">
            <v>ISL</v>
          </cell>
          <cell r="J264" t="str">
            <v>LEASEUP</v>
          </cell>
          <cell r="O264" t="str">
            <v>SE1014</v>
          </cell>
          <cell r="P264" t="str">
            <v>Chartwell Select Greenway Retirement Village</v>
          </cell>
          <cell r="Q264" t="str">
            <v>(4)</v>
          </cell>
          <cell r="R264" t="str">
            <v>Brampton</v>
          </cell>
          <cell r="Y264">
            <v>113</v>
          </cell>
          <cell r="Z264">
            <v>129</v>
          </cell>
          <cell r="AA264">
            <v>242</v>
          </cell>
          <cell r="AE264">
            <v>0</v>
          </cell>
          <cell r="AF264">
            <v>0</v>
          </cell>
          <cell r="AG264">
            <v>113</v>
          </cell>
          <cell r="AH264">
            <v>129</v>
          </cell>
          <cell r="AI264">
            <v>242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W264">
            <v>113</v>
          </cell>
          <cell r="AX264">
            <v>129</v>
          </cell>
          <cell r="AY264">
            <v>242</v>
          </cell>
          <cell r="BB264">
            <v>242</v>
          </cell>
          <cell r="BC264">
            <v>0</v>
          </cell>
          <cell r="BD264">
            <v>171</v>
          </cell>
          <cell r="BO264" t="str">
            <v>SE1014</v>
          </cell>
        </row>
        <row r="265">
          <cell r="A265">
            <v>261</v>
          </cell>
          <cell r="B265">
            <v>1</v>
          </cell>
          <cell r="C265" t="str">
            <v>SPECTRUM</v>
          </cell>
          <cell r="D265" t="str">
            <v>MGT</v>
          </cell>
          <cell r="E265" t="str">
            <v>MGD</v>
          </cell>
          <cell r="G265" t="str">
            <v>CA</v>
          </cell>
          <cell r="H265" t="str">
            <v>ON</v>
          </cell>
          <cell r="I265" t="str">
            <v>ISL</v>
          </cell>
          <cell r="J265" t="str">
            <v>DEV</v>
          </cell>
          <cell r="O265" t="str">
            <v>SE1018</v>
          </cell>
          <cell r="P265" t="str">
            <v>Village Park</v>
          </cell>
          <cell r="R265" t="str">
            <v>Toronto</v>
          </cell>
          <cell r="Y265">
            <v>0</v>
          </cell>
          <cell r="Z265">
            <v>62</v>
          </cell>
          <cell r="AA265">
            <v>62</v>
          </cell>
          <cell r="AE265">
            <v>0</v>
          </cell>
          <cell r="AF265">
            <v>0</v>
          </cell>
          <cell r="AG265">
            <v>0</v>
          </cell>
          <cell r="AH265">
            <v>62</v>
          </cell>
          <cell r="AI265">
            <v>62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W265">
            <v>0</v>
          </cell>
          <cell r="AX265">
            <v>62</v>
          </cell>
          <cell r="AY265">
            <v>62</v>
          </cell>
          <cell r="BB265">
            <v>62</v>
          </cell>
          <cell r="BC265">
            <v>0</v>
          </cell>
          <cell r="BD265">
            <v>167</v>
          </cell>
          <cell r="BO265" t="str">
            <v>SE1018</v>
          </cell>
        </row>
        <row r="266">
          <cell r="A266">
            <v>262</v>
          </cell>
          <cell r="B266">
            <v>1</v>
          </cell>
          <cell r="C266" t="str">
            <v>SPECTRUM</v>
          </cell>
          <cell r="D266" t="str">
            <v>MGT</v>
          </cell>
          <cell r="E266" t="str">
            <v>MGD</v>
          </cell>
          <cell r="G266" t="str">
            <v>CA</v>
          </cell>
          <cell r="H266" t="str">
            <v>ON</v>
          </cell>
          <cell r="I266" t="str">
            <v>ISL</v>
          </cell>
          <cell r="J266" t="str">
            <v>LEASEUP</v>
          </cell>
          <cell r="O266" t="str">
            <v>SE1028</v>
          </cell>
          <cell r="P266" t="str">
            <v>Chartwell Classic Valley Vista</v>
          </cell>
          <cell r="R266" t="str">
            <v>Vaughan</v>
          </cell>
          <cell r="Y266">
            <v>0</v>
          </cell>
          <cell r="Z266">
            <v>140</v>
          </cell>
          <cell r="AA266">
            <v>140</v>
          </cell>
          <cell r="AE266">
            <v>0</v>
          </cell>
          <cell r="AF266">
            <v>0</v>
          </cell>
          <cell r="AG266">
            <v>0</v>
          </cell>
          <cell r="AH266">
            <v>140</v>
          </cell>
          <cell r="AI266">
            <v>140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W266">
            <v>0</v>
          </cell>
          <cell r="AX266">
            <v>140</v>
          </cell>
          <cell r="AY266">
            <v>140</v>
          </cell>
          <cell r="BB266">
            <v>140</v>
          </cell>
          <cell r="BC266">
            <v>0</v>
          </cell>
          <cell r="BD266">
            <v>157</v>
          </cell>
          <cell r="BO266" t="str">
            <v>SE1028</v>
          </cell>
        </row>
        <row r="267">
          <cell r="A267">
            <v>263</v>
          </cell>
          <cell r="B267">
            <v>1</v>
          </cell>
          <cell r="C267" t="str">
            <v>SPECTRUM</v>
          </cell>
          <cell r="D267" t="str">
            <v>MGT</v>
          </cell>
          <cell r="E267" t="str">
            <v>MGD</v>
          </cell>
          <cell r="G267" t="str">
            <v>CA</v>
          </cell>
          <cell r="H267" t="str">
            <v>ON</v>
          </cell>
          <cell r="I267" t="str">
            <v>ISL</v>
          </cell>
          <cell r="J267" t="str">
            <v>DEV</v>
          </cell>
          <cell r="O267" t="str">
            <v>SE1030</v>
          </cell>
          <cell r="P267" t="str">
            <v>Chartwell Classic Clarkson Village </v>
          </cell>
          <cell r="R267" t="str">
            <v>Mississauga</v>
          </cell>
          <cell r="Y267">
            <v>0</v>
          </cell>
          <cell r="Z267">
            <v>149</v>
          </cell>
          <cell r="AA267">
            <v>149</v>
          </cell>
          <cell r="AE267">
            <v>0</v>
          </cell>
          <cell r="AF267">
            <v>0</v>
          </cell>
          <cell r="AG267">
            <v>0</v>
          </cell>
          <cell r="AH267">
            <v>149</v>
          </cell>
          <cell r="AI267">
            <v>149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W267">
            <v>0</v>
          </cell>
          <cell r="AX267">
            <v>149</v>
          </cell>
          <cell r="AY267">
            <v>149</v>
          </cell>
          <cell r="BB267">
            <v>149</v>
          </cell>
          <cell r="BC267">
            <v>0</v>
          </cell>
          <cell r="BD267">
            <v>227</v>
          </cell>
          <cell r="BO267" t="str">
            <v>SE1030</v>
          </cell>
        </row>
        <row r="268">
          <cell r="A268">
            <v>264</v>
          </cell>
          <cell r="B268">
            <v>1</v>
          </cell>
          <cell r="C268" t="str">
            <v>SPECTRUM</v>
          </cell>
          <cell r="D268" t="str">
            <v>MGT</v>
          </cell>
          <cell r="E268" t="str">
            <v>MGD</v>
          </cell>
          <cell r="G268" t="str">
            <v>CA</v>
          </cell>
          <cell r="H268" t="str">
            <v>ON</v>
          </cell>
          <cell r="I268" t="str">
            <v>ISL</v>
          </cell>
          <cell r="J268" t="str">
            <v>LEASEUP</v>
          </cell>
          <cell r="O268" t="str">
            <v>SE1036</v>
          </cell>
          <cell r="P268" t="str">
            <v>Bell Lane Retirement Village</v>
          </cell>
          <cell r="R268" t="str">
            <v>Brantford</v>
          </cell>
          <cell r="Y268">
            <v>0</v>
          </cell>
          <cell r="Z268">
            <v>120</v>
          </cell>
          <cell r="AA268">
            <v>120</v>
          </cell>
          <cell r="AE268">
            <v>0</v>
          </cell>
          <cell r="AF268">
            <v>0</v>
          </cell>
          <cell r="AG268">
            <v>0</v>
          </cell>
          <cell r="AH268">
            <v>120</v>
          </cell>
          <cell r="AI268">
            <v>120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W268">
            <v>0</v>
          </cell>
          <cell r="AX268">
            <v>120</v>
          </cell>
          <cell r="AY268">
            <v>120</v>
          </cell>
          <cell r="BB268">
            <v>120</v>
          </cell>
          <cell r="BC268">
            <v>0</v>
          </cell>
          <cell r="BD268">
            <v>97</v>
          </cell>
          <cell r="BO268" t="str">
            <v>SE1036</v>
          </cell>
        </row>
        <row r="269">
          <cell r="A269">
            <v>265</v>
          </cell>
          <cell r="B269">
            <v>1</v>
          </cell>
          <cell r="C269" t="str">
            <v>SPECTRUM</v>
          </cell>
          <cell r="D269" t="str">
            <v>MGT</v>
          </cell>
          <cell r="E269" t="str">
            <v>MGD</v>
          </cell>
          <cell r="G269" t="str">
            <v>CA</v>
          </cell>
          <cell r="H269" t="str">
            <v>ON</v>
          </cell>
          <cell r="I269" t="str">
            <v>ISL</v>
          </cell>
          <cell r="J269" t="str">
            <v>DEV</v>
          </cell>
          <cell r="O269" t="str">
            <v>SE1037</v>
          </cell>
          <cell r="P269" t="str">
            <v>Madonna Retirement</v>
          </cell>
          <cell r="R269" t="str">
            <v>Orleans</v>
          </cell>
          <cell r="Y269">
            <v>0</v>
          </cell>
          <cell r="Z269">
            <v>95</v>
          </cell>
          <cell r="AA269">
            <v>95</v>
          </cell>
          <cell r="AE269">
            <v>0</v>
          </cell>
          <cell r="AF269">
            <v>0</v>
          </cell>
          <cell r="AG269">
            <v>0</v>
          </cell>
          <cell r="AH269">
            <v>95</v>
          </cell>
          <cell r="AI269">
            <v>95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W269">
            <v>0</v>
          </cell>
          <cell r="AX269">
            <v>95</v>
          </cell>
          <cell r="AY269">
            <v>95</v>
          </cell>
          <cell r="BB269">
            <v>95</v>
          </cell>
          <cell r="BC269">
            <v>0</v>
          </cell>
          <cell r="BD269">
            <v>103</v>
          </cell>
          <cell r="BO269" t="str">
            <v>SE1037</v>
          </cell>
        </row>
        <row r="270">
          <cell r="A270">
            <v>266</v>
          </cell>
          <cell r="B270">
            <v>1</v>
          </cell>
          <cell r="C270" t="str">
            <v>SPECTRUM</v>
          </cell>
          <cell r="D270" t="str">
            <v>MGT</v>
          </cell>
          <cell r="E270" t="str">
            <v>MGD</v>
          </cell>
          <cell r="G270" t="str">
            <v>CA</v>
          </cell>
          <cell r="H270" t="str">
            <v>ON</v>
          </cell>
          <cell r="I270" t="str">
            <v>ISL</v>
          </cell>
          <cell r="J270" t="str">
            <v>DEV</v>
          </cell>
          <cell r="O270" t="str">
            <v>SE1029</v>
          </cell>
          <cell r="P270" t="str">
            <v>Chartwell Select Dufferin Centre</v>
          </cell>
          <cell r="R270" t="str">
            <v>Trenton</v>
          </cell>
          <cell r="Y270">
            <v>0</v>
          </cell>
          <cell r="Z270">
            <v>125</v>
          </cell>
          <cell r="AA270">
            <v>125</v>
          </cell>
          <cell r="AE270">
            <v>0</v>
          </cell>
          <cell r="AF270">
            <v>0</v>
          </cell>
          <cell r="AG270">
            <v>0</v>
          </cell>
          <cell r="AH270">
            <v>125</v>
          </cell>
          <cell r="AI270">
            <v>125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W270">
            <v>0</v>
          </cell>
          <cell r="AX270">
            <v>125</v>
          </cell>
          <cell r="AY270">
            <v>125</v>
          </cell>
          <cell r="BB270">
            <v>125</v>
          </cell>
          <cell r="BC270">
            <v>0</v>
          </cell>
          <cell r="BD270">
            <v>97</v>
          </cell>
          <cell r="BO270" t="str">
            <v>SE1029</v>
          </cell>
        </row>
        <row r="271">
          <cell r="A271">
            <v>267</v>
          </cell>
          <cell r="B271">
            <v>1</v>
          </cell>
          <cell r="C271" t="str">
            <v>SPECTRUM</v>
          </cell>
          <cell r="D271" t="str">
            <v>MGT</v>
          </cell>
          <cell r="E271" t="str">
            <v>MGD</v>
          </cell>
          <cell r="G271" t="str">
            <v>CA</v>
          </cell>
          <cell r="H271" t="str">
            <v>BC</v>
          </cell>
          <cell r="I271" t="str">
            <v>ISL</v>
          </cell>
          <cell r="J271" t="str">
            <v>LEASEUP</v>
          </cell>
          <cell r="O271" t="str">
            <v>SW1009</v>
          </cell>
          <cell r="P271" t="str">
            <v>Sunwood at Willow Manor</v>
          </cell>
          <cell r="Q271" t="str">
            <v>(4)</v>
          </cell>
          <cell r="R271" t="str">
            <v>Maple Ridge</v>
          </cell>
          <cell r="Y271">
            <v>44</v>
          </cell>
          <cell r="Z271">
            <v>51</v>
          </cell>
          <cell r="AA271">
            <v>95</v>
          </cell>
          <cell r="AE271">
            <v>0</v>
          </cell>
          <cell r="AF271">
            <v>0</v>
          </cell>
          <cell r="AG271">
            <v>44</v>
          </cell>
          <cell r="AH271">
            <v>51</v>
          </cell>
          <cell r="AI271">
            <v>95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W271">
            <v>44</v>
          </cell>
          <cell r="AX271">
            <v>51</v>
          </cell>
          <cell r="AY271">
            <v>95</v>
          </cell>
          <cell r="BB271">
            <v>95</v>
          </cell>
          <cell r="BC271">
            <v>0</v>
          </cell>
          <cell r="BD271">
            <v>55</v>
          </cell>
          <cell r="BO271" t="str">
            <v>SW1009</v>
          </cell>
        </row>
        <row r="272">
          <cell r="A272">
            <v>268</v>
          </cell>
          <cell r="B272">
            <v>1</v>
          </cell>
          <cell r="C272" t="str">
            <v>SPECTRUM</v>
          </cell>
          <cell r="D272" t="str">
            <v>MGT</v>
          </cell>
          <cell r="E272" t="str">
            <v>MGD</v>
          </cell>
          <cell r="G272" t="str">
            <v>CA</v>
          </cell>
          <cell r="H272" t="str">
            <v>BC</v>
          </cell>
          <cell r="I272" t="str">
            <v>ISL</v>
          </cell>
          <cell r="J272" t="str">
            <v>DEV</v>
          </cell>
          <cell r="O272" t="str">
            <v>SW1028</v>
          </cell>
          <cell r="P272" t="str">
            <v>Chartwell Select Port Coquitlam (Astoria)</v>
          </cell>
          <cell r="Q272" t="str">
            <v>(4)</v>
          </cell>
          <cell r="R272" t="str">
            <v>Port Coquitlam</v>
          </cell>
          <cell r="Y272">
            <v>0</v>
          </cell>
          <cell r="Z272">
            <v>135</v>
          </cell>
          <cell r="AA272">
            <v>135</v>
          </cell>
          <cell r="AE272">
            <v>0</v>
          </cell>
          <cell r="AF272">
            <v>0</v>
          </cell>
          <cell r="AG272">
            <v>0</v>
          </cell>
          <cell r="AH272">
            <v>135</v>
          </cell>
          <cell r="AI272">
            <v>135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W272">
            <v>0</v>
          </cell>
          <cell r="AX272">
            <v>135</v>
          </cell>
          <cell r="AY272">
            <v>135</v>
          </cell>
          <cell r="BB272">
            <v>135</v>
          </cell>
          <cell r="BC272">
            <v>0</v>
          </cell>
          <cell r="BD272">
            <v>242</v>
          </cell>
          <cell r="BO272" t="str">
            <v>SW1028</v>
          </cell>
        </row>
        <row r="273">
          <cell r="A273">
            <v>269</v>
          </cell>
          <cell r="B273">
            <v>1</v>
          </cell>
          <cell r="C273" t="str">
            <v>SPECTRUM</v>
          </cell>
          <cell r="D273" t="str">
            <v>MGT</v>
          </cell>
          <cell r="E273" t="str">
            <v>MGD</v>
          </cell>
          <cell r="G273" t="str">
            <v>CA</v>
          </cell>
          <cell r="H273" t="str">
            <v>ATL</v>
          </cell>
          <cell r="I273" t="str">
            <v>ISL</v>
          </cell>
          <cell r="J273" t="str">
            <v>DEV</v>
          </cell>
          <cell r="O273" t="str">
            <v>SE1038</v>
          </cell>
          <cell r="P273" t="str">
            <v>Chartwell Classic Tiffany Lane</v>
          </cell>
          <cell r="R273" t="str">
            <v>St. John's </v>
          </cell>
          <cell r="Y273">
            <v>0</v>
          </cell>
          <cell r="Z273">
            <v>212</v>
          </cell>
          <cell r="AA273">
            <v>212</v>
          </cell>
          <cell r="AE273">
            <v>0</v>
          </cell>
          <cell r="AF273">
            <v>0</v>
          </cell>
          <cell r="AG273">
            <v>0</v>
          </cell>
          <cell r="AH273">
            <v>212</v>
          </cell>
          <cell r="AI273">
            <v>212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W273">
            <v>0</v>
          </cell>
          <cell r="AX273">
            <v>212</v>
          </cell>
          <cell r="AY273">
            <v>212</v>
          </cell>
          <cell r="BB273">
            <v>212</v>
          </cell>
          <cell r="BC273">
            <v>0</v>
          </cell>
          <cell r="BD273">
            <v>62</v>
          </cell>
          <cell r="BO273" t="str">
            <v>SE1038</v>
          </cell>
        </row>
        <row r="274">
          <cell r="A274">
            <v>270</v>
          </cell>
          <cell r="B274">
            <v>1</v>
          </cell>
          <cell r="C274" t="str">
            <v>SPECTRUM</v>
          </cell>
          <cell r="D274" t="str">
            <v>MGT</v>
          </cell>
          <cell r="E274" t="str">
            <v>MEZZ</v>
          </cell>
          <cell r="G274" t="str">
            <v>CA</v>
          </cell>
          <cell r="H274" t="str">
            <v>QC</v>
          </cell>
          <cell r="I274" t="str">
            <v>ISL</v>
          </cell>
          <cell r="J274" t="str">
            <v>DEV</v>
          </cell>
          <cell r="P274" t="str">
            <v>Les Coteaux du Marais Phase I</v>
          </cell>
          <cell r="R274" t="str">
            <v>Cowansville</v>
          </cell>
          <cell r="Z274">
            <v>164</v>
          </cell>
          <cell r="AA274">
            <v>164</v>
          </cell>
          <cell r="AE274">
            <v>0</v>
          </cell>
          <cell r="AF274">
            <v>0</v>
          </cell>
          <cell r="AG274">
            <v>0</v>
          </cell>
          <cell r="AH274">
            <v>164</v>
          </cell>
          <cell r="AI274">
            <v>164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X274">
            <v>164</v>
          </cell>
          <cell r="AY274">
            <v>164</v>
          </cell>
          <cell r="BB274">
            <v>164</v>
          </cell>
          <cell r="BC274">
            <v>0</v>
          </cell>
          <cell r="BD274">
            <v>140</v>
          </cell>
        </row>
        <row r="275">
          <cell r="A275">
            <v>271</v>
          </cell>
          <cell r="B275">
            <v>1</v>
          </cell>
          <cell r="C275" t="str">
            <v>SPECTRUM</v>
          </cell>
          <cell r="D275" t="str">
            <v>MGT</v>
          </cell>
          <cell r="E275" t="str">
            <v>MEZZ</v>
          </cell>
          <cell r="G275" t="str">
            <v>CA</v>
          </cell>
          <cell r="H275" t="str">
            <v>QC</v>
          </cell>
          <cell r="I275" t="str">
            <v>ISL</v>
          </cell>
          <cell r="J275" t="str">
            <v>DEV</v>
          </cell>
          <cell r="P275" t="str">
            <v>Le Redemptoriste</v>
          </cell>
          <cell r="R275" t="str">
            <v>Gatineau (Aylmer)</v>
          </cell>
          <cell r="Z275">
            <v>289</v>
          </cell>
          <cell r="AA275">
            <v>289</v>
          </cell>
          <cell r="AE275">
            <v>0</v>
          </cell>
          <cell r="AF275">
            <v>0</v>
          </cell>
          <cell r="AG275">
            <v>0</v>
          </cell>
          <cell r="AH275">
            <v>289</v>
          </cell>
          <cell r="AI275">
            <v>289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X275">
            <v>289</v>
          </cell>
          <cell r="AY275">
            <v>289</v>
          </cell>
          <cell r="BB275">
            <v>289</v>
          </cell>
          <cell r="BC275">
            <v>0</v>
          </cell>
          <cell r="BD275">
            <v>149</v>
          </cell>
        </row>
        <row r="276">
          <cell r="A276">
            <v>272</v>
          </cell>
          <cell r="B276">
            <v>1</v>
          </cell>
          <cell r="C276" t="str">
            <v>OWN</v>
          </cell>
          <cell r="D276" t="str">
            <v>RET</v>
          </cell>
          <cell r="E276" t="str">
            <v>ACQ</v>
          </cell>
          <cell r="G276" t="str">
            <v>CA</v>
          </cell>
          <cell r="H276" t="str">
            <v>BC</v>
          </cell>
          <cell r="I276" t="str">
            <v>ISL</v>
          </cell>
          <cell r="K276" t="str">
            <v>BC</v>
          </cell>
          <cell r="L276">
            <v>0.9611650485436893</v>
          </cell>
          <cell r="M276">
            <v>0.5</v>
          </cell>
          <cell r="N276">
            <v>3</v>
          </cell>
          <cell r="O276" t="str">
            <v>RW1036</v>
          </cell>
          <cell r="P276" t="str">
            <v>The Chatsworth</v>
          </cell>
          <cell r="R276" t="str">
            <v>Kelowna</v>
          </cell>
          <cell r="S276">
            <v>2006</v>
          </cell>
          <cell r="V276">
            <v>39845</v>
          </cell>
          <cell r="X276">
            <v>0</v>
          </cell>
          <cell r="Y276">
            <v>0</v>
          </cell>
          <cell r="Z276">
            <v>103</v>
          </cell>
          <cell r="AA276">
            <v>103</v>
          </cell>
          <cell r="AE276">
            <v>0</v>
          </cell>
          <cell r="AF276">
            <v>0</v>
          </cell>
          <cell r="AG276">
            <v>0</v>
          </cell>
          <cell r="AH276">
            <v>103</v>
          </cell>
          <cell r="AI276">
            <v>103</v>
          </cell>
          <cell r="AJ276">
            <v>0</v>
          </cell>
          <cell r="AK276">
            <v>0</v>
          </cell>
          <cell r="AL276">
            <v>51.5</v>
          </cell>
          <cell r="AM276">
            <v>51.5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51.5</v>
          </cell>
          <cell r="AU276">
            <v>51.5</v>
          </cell>
          <cell r="AV276">
            <v>0</v>
          </cell>
          <cell r="AW276">
            <v>0</v>
          </cell>
          <cell r="AX276">
            <v>103</v>
          </cell>
          <cell r="AY276">
            <v>103</v>
          </cell>
          <cell r="BB276">
            <v>103</v>
          </cell>
          <cell r="BC276">
            <v>0</v>
          </cell>
          <cell r="BD276">
            <v>120</v>
          </cell>
          <cell r="BO276" t="str">
            <v>RW1036</v>
          </cell>
        </row>
        <row r="277">
          <cell r="A277">
            <v>273</v>
          </cell>
          <cell r="B277">
            <v>1</v>
          </cell>
          <cell r="C277" t="str">
            <v>OWN</v>
          </cell>
          <cell r="D277" t="str">
            <v>RET</v>
          </cell>
          <cell r="E277" t="str">
            <v>ACQ</v>
          </cell>
          <cell r="G277" t="str">
            <v>CA</v>
          </cell>
          <cell r="H277" t="str">
            <v>BC</v>
          </cell>
          <cell r="I277" t="str">
            <v>ISL</v>
          </cell>
          <cell r="K277" t="str">
            <v>BC</v>
          </cell>
          <cell r="L277">
            <v>0.865979381443299</v>
          </cell>
          <cell r="M277">
            <v>0.5</v>
          </cell>
          <cell r="N277">
            <v>3</v>
          </cell>
          <cell r="O277" t="str">
            <v>RW1038</v>
          </cell>
          <cell r="P277" t="str">
            <v>Churchill House</v>
          </cell>
          <cell r="R277" t="str">
            <v>North Vancouver</v>
          </cell>
          <cell r="S277">
            <v>2006</v>
          </cell>
          <cell r="V277">
            <v>39845</v>
          </cell>
          <cell r="X277">
            <v>0</v>
          </cell>
          <cell r="Y277">
            <v>37</v>
          </cell>
          <cell r="Z277">
            <v>60</v>
          </cell>
          <cell r="AA277">
            <v>97</v>
          </cell>
          <cell r="AE277">
            <v>0</v>
          </cell>
          <cell r="AF277">
            <v>0</v>
          </cell>
          <cell r="AG277">
            <v>37</v>
          </cell>
          <cell r="AH277">
            <v>60</v>
          </cell>
          <cell r="AI277">
            <v>97</v>
          </cell>
          <cell r="AJ277">
            <v>0</v>
          </cell>
          <cell r="AK277">
            <v>18.5</v>
          </cell>
          <cell r="AL277">
            <v>30</v>
          </cell>
          <cell r="AM277">
            <v>48.5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18.5</v>
          </cell>
          <cell r="AT277">
            <v>30</v>
          </cell>
          <cell r="AU277">
            <v>48.5</v>
          </cell>
          <cell r="AV277">
            <v>0</v>
          </cell>
          <cell r="AW277">
            <v>37</v>
          </cell>
          <cell r="AX277">
            <v>60</v>
          </cell>
          <cell r="AY277">
            <v>97</v>
          </cell>
          <cell r="BB277">
            <v>97</v>
          </cell>
          <cell r="BC277">
            <v>0</v>
          </cell>
          <cell r="BD277">
            <v>95</v>
          </cell>
          <cell r="BO277" t="str">
            <v>RW1038</v>
          </cell>
        </row>
        <row r="278">
          <cell r="A278">
            <v>274</v>
          </cell>
          <cell r="B278">
            <v>1</v>
          </cell>
          <cell r="C278" t="str">
            <v>OWN</v>
          </cell>
          <cell r="D278" t="str">
            <v>RET</v>
          </cell>
          <cell r="E278" t="str">
            <v>ACQ</v>
          </cell>
          <cell r="G278" t="str">
            <v>CA</v>
          </cell>
          <cell r="H278" t="str">
            <v>ON</v>
          </cell>
          <cell r="I278" t="str">
            <v>ISL</v>
          </cell>
          <cell r="K278" t="str">
            <v>GTA</v>
          </cell>
          <cell r="L278">
            <v>0.7948717948717948</v>
          </cell>
          <cell r="M278">
            <v>0.5</v>
          </cell>
          <cell r="N278">
            <v>2</v>
          </cell>
          <cell r="O278" t="str">
            <v>RE1071</v>
          </cell>
          <cell r="P278" t="str">
            <v>Chartwell Select Pickering</v>
          </cell>
          <cell r="R278" t="str">
            <v>Pirckering</v>
          </cell>
          <cell r="S278">
            <v>2007</v>
          </cell>
          <cell r="V278">
            <v>39873</v>
          </cell>
          <cell r="X278">
            <v>0</v>
          </cell>
          <cell r="Y278">
            <v>0</v>
          </cell>
          <cell r="Z278">
            <v>117</v>
          </cell>
          <cell r="AA278">
            <v>117</v>
          </cell>
          <cell r="AE278">
            <v>0</v>
          </cell>
          <cell r="AF278">
            <v>0</v>
          </cell>
          <cell r="AG278">
            <v>0</v>
          </cell>
          <cell r="AH278">
            <v>117</v>
          </cell>
          <cell r="AI278">
            <v>117</v>
          </cell>
          <cell r="AJ278">
            <v>0</v>
          </cell>
          <cell r="AK278">
            <v>0</v>
          </cell>
          <cell r="AL278">
            <v>58.5</v>
          </cell>
          <cell r="AM278">
            <v>58.5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58.5</v>
          </cell>
          <cell r="AU278">
            <v>58.5</v>
          </cell>
          <cell r="AV278">
            <v>0</v>
          </cell>
          <cell r="AW278">
            <v>0</v>
          </cell>
          <cell r="AX278">
            <v>117</v>
          </cell>
          <cell r="AY278">
            <v>117</v>
          </cell>
          <cell r="BB278">
            <v>117</v>
          </cell>
          <cell r="BC278">
            <v>0</v>
          </cell>
          <cell r="BD278">
            <v>125</v>
          </cell>
          <cell r="BO278" t="str">
            <v>RE1071</v>
          </cell>
        </row>
        <row r="279">
          <cell r="A279">
            <v>275</v>
          </cell>
          <cell r="B279">
            <v>1</v>
          </cell>
          <cell r="C279" t="str">
            <v>OWN</v>
          </cell>
          <cell r="D279" t="str">
            <v>RET</v>
          </cell>
          <cell r="E279" t="str">
            <v>ACQ</v>
          </cell>
          <cell r="G279" t="str">
            <v>CA</v>
          </cell>
          <cell r="H279" t="str">
            <v>ON</v>
          </cell>
          <cell r="I279" t="str">
            <v>ISL</v>
          </cell>
          <cell r="K279" t="str">
            <v>WEST</v>
          </cell>
          <cell r="L279">
            <v>0.9637681159420289</v>
          </cell>
          <cell r="M279">
            <v>0.5</v>
          </cell>
          <cell r="N279">
            <v>0</v>
          </cell>
          <cell r="O279" t="str">
            <v>RE1069</v>
          </cell>
          <cell r="P279" t="str">
            <v>Riverside Retirement Village</v>
          </cell>
          <cell r="R279" t="str">
            <v>London</v>
          </cell>
          <cell r="S279">
            <v>2009</v>
          </cell>
          <cell r="V279">
            <v>39873</v>
          </cell>
          <cell r="X279">
            <v>0</v>
          </cell>
          <cell r="Y279">
            <v>0</v>
          </cell>
          <cell r="Z279">
            <v>138</v>
          </cell>
          <cell r="AA279">
            <v>138</v>
          </cell>
          <cell r="AE279">
            <v>0</v>
          </cell>
          <cell r="AF279">
            <v>0</v>
          </cell>
          <cell r="AG279">
            <v>0</v>
          </cell>
          <cell r="AH279">
            <v>138</v>
          </cell>
          <cell r="AI279">
            <v>138</v>
          </cell>
          <cell r="AJ279">
            <v>0</v>
          </cell>
          <cell r="AK279">
            <v>0</v>
          </cell>
          <cell r="AL279">
            <v>69</v>
          </cell>
          <cell r="AM279">
            <v>69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69</v>
          </cell>
          <cell r="AU279">
            <v>69</v>
          </cell>
          <cell r="AV279">
            <v>0</v>
          </cell>
          <cell r="AW279">
            <v>0</v>
          </cell>
          <cell r="AX279">
            <v>138</v>
          </cell>
          <cell r="AY279">
            <v>138</v>
          </cell>
          <cell r="BB279">
            <v>138</v>
          </cell>
          <cell r="BC279">
            <v>0</v>
          </cell>
          <cell r="BD279">
            <v>95</v>
          </cell>
          <cell r="BO279" t="str">
            <v>RE1069</v>
          </cell>
        </row>
        <row r="281">
          <cell r="BB281">
            <v>38654</v>
          </cell>
          <cell r="BC281">
            <v>354</v>
          </cell>
          <cell r="BD281">
            <v>354</v>
          </cell>
        </row>
        <row r="283">
          <cell r="W283">
            <v>266</v>
          </cell>
          <cell r="X283">
            <v>5603</v>
          </cell>
          <cell r="Y283">
            <v>5935</v>
          </cell>
          <cell r="Z283">
            <v>26245</v>
          </cell>
          <cell r="AA283">
            <v>37783</v>
          </cell>
          <cell r="AB283">
            <v>155</v>
          </cell>
          <cell r="AC283">
            <v>0</v>
          </cell>
          <cell r="AD283">
            <v>362</v>
          </cell>
          <cell r="AE283">
            <v>517</v>
          </cell>
          <cell r="AF283">
            <v>5758</v>
          </cell>
          <cell r="AG283">
            <v>5935</v>
          </cell>
          <cell r="AH283">
            <v>26607</v>
          </cell>
          <cell r="AI283">
            <v>38300</v>
          </cell>
          <cell r="AJ283">
            <v>3476.49</v>
          </cell>
          <cell r="AK283">
            <v>4270.929999999999</v>
          </cell>
          <cell r="AL283">
            <v>14137.360000000004</v>
          </cell>
          <cell r="AM283">
            <v>21884.779999999988</v>
          </cell>
          <cell r="AN283">
            <v>155</v>
          </cell>
          <cell r="AO283">
            <v>0</v>
          </cell>
          <cell r="AP283">
            <v>313</v>
          </cell>
          <cell r="AQ283">
            <v>468</v>
          </cell>
          <cell r="AR283">
            <v>3631.49</v>
          </cell>
          <cell r="AS283">
            <v>4270.929999999999</v>
          </cell>
          <cell r="AT283">
            <v>14450.360000000004</v>
          </cell>
          <cell r="AU283">
            <v>22352.779999999988</v>
          </cell>
          <cell r="AV283">
            <v>5678</v>
          </cell>
          <cell r="AW283">
            <v>5926</v>
          </cell>
          <cell r="AX283">
            <v>26214</v>
          </cell>
          <cell r="AY283">
            <v>37818</v>
          </cell>
        </row>
        <row r="285">
          <cell r="S285" t="str">
            <v>OWN</v>
          </cell>
          <cell r="T285" t="str">
            <v>OWN</v>
          </cell>
          <cell r="U285" t="str">
            <v>OWN</v>
          </cell>
          <cell r="X285">
            <v>4190</v>
          </cell>
          <cell r="Y285">
            <v>4448</v>
          </cell>
          <cell r="Z285">
            <v>13630</v>
          </cell>
          <cell r="AA285">
            <v>22268</v>
          </cell>
          <cell r="AB285">
            <v>155</v>
          </cell>
          <cell r="AC285">
            <v>0</v>
          </cell>
          <cell r="AD285">
            <v>362</v>
          </cell>
          <cell r="AE285">
            <v>517</v>
          </cell>
          <cell r="AF285">
            <v>4345</v>
          </cell>
          <cell r="AG285">
            <v>4448</v>
          </cell>
          <cell r="AH285">
            <v>13992</v>
          </cell>
          <cell r="AI285">
            <v>22785</v>
          </cell>
          <cell r="AN285">
            <v>155</v>
          </cell>
          <cell r="AO285">
            <v>0</v>
          </cell>
          <cell r="AP285">
            <v>313</v>
          </cell>
          <cell r="AQ285">
            <v>468</v>
          </cell>
          <cell r="AR285">
            <v>3557.5</v>
          </cell>
          <cell r="AS285">
            <v>3792</v>
          </cell>
          <cell r="AT285">
            <v>12011.5</v>
          </cell>
          <cell r="AU285">
            <v>19361</v>
          </cell>
          <cell r="AV285">
            <v>4190</v>
          </cell>
          <cell r="AW285">
            <v>4439</v>
          </cell>
          <cell r="AX285">
            <v>13599</v>
          </cell>
          <cell r="AY285">
            <v>22228</v>
          </cell>
        </row>
        <row r="286">
          <cell r="S286" t="str">
            <v>OWN</v>
          </cell>
          <cell r="T286" t="str">
            <v>OWN</v>
          </cell>
          <cell r="U286" t="str">
            <v>OWN</v>
          </cell>
          <cell r="X286">
            <v>29</v>
          </cell>
          <cell r="Y286">
            <v>31</v>
          </cell>
          <cell r="Z286">
            <v>117</v>
          </cell>
          <cell r="AA286">
            <v>177</v>
          </cell>
          <cell r="AB286">
            <v>29</v>
          </cell>
          <cell r="AC286">
            <v>31</v>
          </cell>
          <cell r="AD286">
            <v>117</v>
          </cell>
          <cell r="AE286">
            <v>177</v>
          </cell>
          <cell r="AF286">
            <v>29</v>
          </cell>
          <cell r="AG286">
            <v>31</v>
          </cell>
          <cell r="AH286">
            <v>117</v>
          </cell>
          <cell r="AI286">
            <v>177</v>
          </cell>
          <cell r="AN286">
            <v>29</v>
          </cell>
          <cell r="AO286">
            <v>31</v>
          </cell>
          <cell r="AP286">
            <v>117</v>
          </cell>
          <cell r="AQ286">
            <v>177</v>
          </cell>
          <cell r="AR286">
            <v>29</v>
          </cell>
          <cell r="AS286">
            <v>31</v>
          </cell>
          <cell r="AT286">
            <v>117</v>
          </cell>
          <cell r="AU286">
            <v>177</v>
          </cell>
          <cell r="AV286">
            <v>29</v>
          </cell>
          <cell r="AW286">
            <v>31</v>
          </cell>
          <cell r="AX286">
            <v>117</v>
          </cell>
          <cell r="AY286">
            <v>177</v>
          </cell>
        </row>
        <row r="287">
          <cell r="X287">
            <v>0.18816238548589906</v>
          </cell>
          <cell r="Y287">
            <v>0.1997485180528112</v>
          </cell>
          <cell r="Z287">
            <v>0.6120890964612897</v>
          </cell>
          <cell r="AB287">
            <v>0.006960661038261182</v>
          </cell>
          <cell r="AC287">
            <v>0</v>
          </cell>
          <cell r="AD287">
            <v>0.016256511586132567</v>
          </cell>
          <cell r="AF287">
            <v>0.19512304652416024</v>
          </cell>
          <cell r="AG287">
            <v>0.1997485180528112</v>
          </cell>
          <cell r="AH287">
            <v>0.6283456080474223</v>
          </cell>
          <cell r="AN287">
            <v>0.006960661038261182</v>
          </cell>
          <cell r="AO287">
            <v>0</v>
          </cell>
          <cell r="AP287">
            <v>0.014056044548230645</v>
          </cell>
          <cell r="AR287">
            <v>0.1597583977007365</v>
          </cell>
          <cell r="AS287">
            <v>0.1702892042392671</v>
          </cell>
          <cell r="AT287">
            <v>0.5394063229746722</v>
          </cell>
          <cell r="AV287">
            <v>0.18816238548589906</v>
          </cell>
          <cell r="AW287">
            <v>0.19934435063768638</v>
          </cell>
          <cell r="AX287">
            <v>0.6106969642536375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73"/>
  <sheetViews>
    <sheetView tabSelected="1" zoomScale="75" zoomScaleNormal="75" zoomScaleSheetLayoutView="75" zoomScalePageLayoutView="0" workbookViewId="0" topLeftCell="B1">
      <selection activeCell="B1" sqref="B1"/>
    </sheetView>
  </sheetViews>
  <sheetFormatPr defaultColWidth="9.140625" defaultRowHeight="12.75" customHeight="1"/>
  <cols>
    <col min="1" max="1" width="5.7109375" style="1" hidden="1" customWidth="1"/>
    <col min="2" max="2" width="3.57421875" style="30" customWidth="1"/>
    <col min="3" max="3" width="7.57421875" style="30" customWidth="1"/>
    <col min="4" max="4" width="41.28125" style="1" customWidth="1"/>
    <col min="5" max="5" width="12.421875" style="1" customWidth="1"/>
    <col min="6" max="6" width="12.57421875" style="1" customWidth="1"/>
    <col min="7" max="7" width="9.8515625" style="1" customWidth="1"/>
    <col min="8" max="8" width="12.8515625" style="1" customWidth="1"/>
    <col min="9" max="9" width="17.7109375" style="1" customWidth="1"/>
    <col min="10" max="10" width="9.8515625" style="1" customWidth="1"/>
    <col min="11" max="12" width="10.8515625" style="1" customWidth="1"/>
    <col min="13" max="15" width="15.28125" style="1" customWidth="1"/>
    <col min="16" max="16" width="11.8515625" style="1" customWidth="1"/>
    <col min="17" max="17" width="13.57421875" style="1" customWidth="1"/>
    <col min="18" max="23" width="0" style="1" hidden="1" customWidth="1"/>
    <col min="24" max="16384" width="9.140625" style="1" customWidth="1"/>
  </cols>
  <sheetData>
    <row r="1" spans="2:20" ht="18">
      <c r="B1" s="2" t="s">
        <v>0</v>
      </c>
      <c r="C1" s="2"/>
      <c r="D1" s="3"/>
      <c r="E1" s="3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5"/>
      <c r="S1" s="5"/>
      <c r="T1" s="5"/>
    </row>
    <row r="2" spans="1:17" ht="15.75">
      <c r="A2" s="6"/>
      <c r="B2" s="7"/>
      <c r="C2" s="7"/>
      <c r="D2" s="8"/>
      <c r="E2" s="8"/>
      <c r="I2" s="8"/>
      <c r="J2" s="8"/>
      <c r="K2" s="8"/>
      <c r="L2" s="8"/>
      <c r="M2" s="8"/>
      <c r="N2" s="8"/>
      <c r="O2" s="8"/>
      <c r="P2" s="8"/>
      <c r="Q2" s="8"/>
    </row>
    <row r="3" spans="1:17" ht="65.25" customHeight="1">
      <c r="A3" s="9" t="s">
        <v>1</v>
      </c>
      <c r="B3" s="10"/>
      <c r="C3" s="11"/>
      <c r="D3" s="12" t="s">
        <v>2</v>
      </c>
      <c r="E3" s="12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  <c r="L3" s="14"/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</row>
    <row r="4" spans="2:3" s="15" customFormat="1" ht="12.75">
      <c r="B4" s="16"/>
      <c r="C4" s="16"/>
    </row>
    <row r="5" spans="2:3" s="15" customFormat="1" ht="12.75">
      <c r="B5" s="17" t="s">
        <v>15</v>
      </c>
      <c r="C5" s="16"/>
    </row>
    <row r="6" spans="2:3" s="15" customFormat="1" ht="12.75">
      <c r="B6" s="16"/>
      <c r="C6" s="17" t="s">
        <v>16</v>
      </c>
    </row>
    <row r="7" spans="1:17" s="18" customFormat="1" ht="12.75">
      <c r="A7" s="18">
        <v>53</v>
      </c>
      <c r="D7" s="18" t="s">
        <v>77</v>
      </c>
      <c r="E7" s="18" t="s">
        <v>38</v>
      </c>
      <c r="F7" s="18" t="s">
        <v>78</v>
      </c>
      <c r="G7" s="18" t="s">
        <v>79</v>
      </c>
      <c r="H7" s="18" t="s">
        <v>16</v>
      </c>
      <c r="I7" s="18" t="s">
        <v>80</v>
      </c>
      <c r="J7" s="18">
        <v>1997</v>
      </c>
      <c r="K7" s="19">
        <v>0</v>
      </c>
      <c r="L7" s="19">
        <v>0</v>
      </c>
      <c r="M7" s="20">
        <v>0</v>
      </c>
      <c r="N7" s="20">
        <v>0</v>
      </c>
      <c r="O7" s="20">
        <v>60</v>
      </c>
      <c r="P7" s="20">
        <v>60</v>
      </c>
      <c r="Q7" s="21">
        <v>1</v>
      </c>
    </row>
    <row r="8" spans="1:17" s="18" customFormat="1" ht="12.75">
      <c r="A8" s="18">
        <v>54</v>
      </c>
      <c r="D8" s="18" t="s">
        <v>81</v>
      </c>
      <c r="E8" s="18" t="s">
        <v>10</v>
      </c>
      <c r="F8" s="18" t="s">
        <v>78</v>
      </c>
      <c r="G8" s="18" t="s">
        <v>79</v>
      </c>
      <c r="H8" s="18" t="s">
        <v>16</v>
      </c>
      <c r="I8" s="18" t="s">
        <v>82</v>
      </c>
      <c r="J8" s="18">
        <v>1978</v>
      </c>
      <c r="K8" s="19">
        <v>0</v>
      </c>
      <c r="L8" s="19">
        <v>0</v>
      </c>
      <c r="M8" s="20">
        <v>60</v>
      </c>
      <c r="N8" s="20">
        <v>0</v>
      </c>
      <c r="O8" s="20">
        <v>0</v>
      </c>
      <c r="P8" s="20">
        <v>60</v>
      </c>
      <c r="Q8" s="21">
        <v>1</v>
      </c>
    </row>
    <row r="9" spans="1:17" s="18" customFormat="1" ht="12.75">
      <c r="A9" s="18">
        <v>55</v>
      </c>
      <c r="D9" s="18" t="s">
        <v>83</v>
      </c>
      <c r="E9" s="18" t="s">
        <v>38</v>
      </c>
      <c r="F9" s="18" t="s">
        <v>78</v>
      </c>
      <c r="G9" s="18" t="s">
        <v>79</v>
      </c>
      <c r="H9" s="18" t="s">
        <v>16</v>
      </c>
      <c r="I9" s="18" t="s">
        <v>84</v>
      </c>
      <c r="J9" s="18">
        <v>1997</v>
      </c>
      <c r="K9" s="19">
        <v>0</v>
      </c>
      <c r="L9" s="19">
        <v>0</v>
      </c>
      <c r="M9" s="20">
        <v>0</v>
      </c>
      <c r="N9" s="20">
        <v>0</v>
      </c>
      <c r="O9" s="20">
        <v>69</v>
      </c>
      <c r="P9" s="20">
        <v>69</v>
      </c>
      <c r="Q9" s="21">
        <v>1</v>
      </c>
    </row>
    <row r="10" spans="1:17" s="18" customFormat="1" ht="12.75">
      <c r="A10" s="18">
        <v>56</v>
      </c>
      <c r="D10" s="18" t="s">
        <v>85</v>
      </c>
      <c r="E10" s="18" t="s">
        <v>10</v>
      </c>
      <c r="F10" s="18" t="s">
        <v>78</v>
      </c>
      <c r="G10" s="18" t="s">
        <v>79</v>
      </c>
      <c r="H10" s="18" t="s">
        <v>16</v>
      </c>
      <c r="I10" s="18" t="s">
        <v>86</v>
      </c>
      <c r="J10" s="18">
        <v>1974</v>
      </c>
      <c r="K10" s="19">
        <v>0</v>
      </c>
      <c r="L10" s="19">
        <v>0</v>
      </c>
      <c r="M10" s="20">
        <v>55</v>
      </c>
      <c r="N10" s="20">
        <v>9</v>
      </c>
      <c r="O10" s="20">
        <v>0</v>
      </c>
      <c r="P10" s="20">
        <v>64</v>
      </c>
      <c r="Q10" s="21">
        <v>1</v>
      </c>
    </row>
    <row r="11" spans="1:17" s="18" customFormat="1" ht="12.75">
      <c r="A11" s="18">
        <v>57</v>
      </c>
      <c r="D11" s="18" t="s">
        <v>87</v>
      </c>
      <c r="E11" s="18" t="s">
        <v>38</v>
      </c>
      <c r="F11" s="18" t="s">
        <v>78</v>
      </c>
      <c r="G11" s="18" t="s">
        <v>79</v>
      </c>
      <c r="H11" s="18" t="s">
        <v>16</v>
      </c>
      <c r="I11" s="18" t="s">
        <v>88</v>
      </c>
      <c r="J11" s="18">
        <v>1988</v>
      </c>
      <c r="K11" s="19">
        <v>0</v>
      </c>
      <c r="L11" s="19">
        <v>0</v>
      </c>
      <c r="M11" s="20">
        <v>0</v>
      </c>
      <c r="N11" s="20">
        <v>47</v>
      </c>
      <c r="O11" s="20">
        <v>0</v>
      </c>
      <c r="P11" s="20">
        <v>47</v>
      </c>
      <c r="Q11" s="21">
        <v>1</v>
      </c>
    </row>
    <row r="12" spans="1:17" s="18" customFormat="1" ht="12.75">
      <c r="A12" s="18">
        <v>58</v>
      </c>
      <c r="D12" s="18" t="s">
        <v>89</v>
      </c>
      <c r="E12" s="18" t="s">
        <v>38</v>
      </c>
      <c r="F12" s="18" t="s">
        <v>78</v>
      </c>
      <c r="G12" s="18" t="s">
        <v>79</v>
      </c>
      <c r="H12" s="18" t="s">
        <v>16</v>
      </c>
      <c r="I12" s="18" t="s">
        <v>90</v>
      </c>
      <c r="J12" s="18">
        <v>2005</v>
      </c>
      <c r="K12" s="19">
        <v>0</v>
      </c>
      <c r="L12" s="19">
        <v>0</v>
      </c>
      <c r="M12" s="20">
        <v>0</v>
      </c>
      <c r="N12" s="20">
        <v>98</v>
      </c>
      <c r="O12" s="20">
        <v>0</v>
      </c>
      <c r="P12" s="20">
        <v>98</v>
      </c>
      <c r="Q12" s="21">
        <v>1</v>
      </c>
    </row>
    <row r="13" spans="1:17" s="18" customFormat="1" ht="12.75">
      <c r="A13" s="18">
        <v>59</v>
      </c>
      <c r="D13" s="18" t="s">
        <v>91</v>
      </c>
      <c r="E13" s="18" t="s">
        <v>10</v>
      </c>
      <c r="F13" s="18" t="s">
        <v>78</v>
      </c>
      <c r="G13" s="18" t="s">
        <v>79</v>
      </c>
      <c r="H13" s="18" t="s">
        <v>16</v>
      </c>
      <c r="I13" s="18" t="s">
        <v>92</v>
      </c>
      <c r="J13" s="18">
        <v>1973</v>
      </c>
      <c r="K13" s="19">
        <v>0</v>
      </c>
      <c r="L13" s="19">
        <v>0</v>
      </c>
      <c r="M13" s="20">
        <v>60</v>
      </c>
      <c r="N13" s="20">
        <v>0</v>
      </c>
      <c r="O13" s="20">
        <v>0</v>
      </c>
      <c r="P13" s="20">
        <v>60</v>
      </c>
      <c r="Q13" s="21">
        <v>1</v>
      </c>
    </row>
    <row r="14" spans="1:17" s="18" customFormat="1" ht="12.75">
      <c r="A14" s="18">
        <v>60</v>
      </c>
      <c r="D14" s="18" t="s">
        <v>93</v>
      </c>
      <c r="E14" s="18" t="s">
        <v>38</v>
      </c>
      <c r="F14" s="18" t="s">
        <v>78</v>
      </c>
      <c r="G14" s="18" t="s">
        <v>79</v>
      </c>
      <c r="H14" s="18" t="s">
        <v>16</v>
      </c>
      <c r="I14" s="18" t="s">
        <v>94</v>
      </c>
      <c r="J14" s="18">
        <v>1988</v>
      </c>
      <c r="K14" s="19">
        <v>2007</v>
      </c>
      <c r="L14" s="19">
        <v>0</v>
      </c>
      <c r="M14" s="20">
        <v>0</v>
      </c>
      <c r="N14" s="20">
        <v>0</v>
      </c>
      <c r="O14" s="20">
        <v>91</v>
      </c>
      <c r="P14" s="20">
        <v>91</v>
      </c>
      <c r="Q14" s="21">
        <v>1</v>
      </c>
    </row>
    <row r="15" spans="1:17" s="18" customFormat="1" ht="12.75">
      <c r="A15" s="18">
        <v>61</v>
      </c>
      <c r="D15" s="18" t="s">
        <v>95</v>
      </c>
      <c r="E15" s="18" t="s">
        <v>38</v>
      </c>
      <c r="F15" s="18" t="s">
        <v>78</v>
      </c>
      <c r="G15" s="18" t="s">
        <v>79</v>
      </c>
      <c r="H15" s="18" t="s">
        <v>16</v>
      </c>
      <c r="I15" s="18" t="s">
        <v>96</v>
      </c>
      <c r="J15" s="18">
        <v>1994</v>
      </c>
      <c r="K15" s="19">
        <v>0</v>
      </c>
      <c r="L15" s="19">
        <v>0</v>
      </c>
      <c r="M15" s="20">
        <v>0</v>
      </c>
      <c r="N15" s="20">
        <v>112</v>
      </c>
      <c r="O15" s="20">
        <v>0</v>
      </c>
      <c r="P15" s="20">
        <v>112</v>
      </c>
      <c r="Q15" s="21">
        <v>1</v>
      </c>
    </row>
    <row r="16" spans="1:17" s="18" customFormat="1" ht="12.75">
      <c r="A16" s="18">
        <v>62</v>
      </c>
      <c r="D16" s="18" t="s">
        <v>97</v>
      </c>
      <c r="E16" s="18" t="s">
        <v>38</v>
      </c>
      <c r="F16" s="18" t="s">
        <v>78</v>
      </c>
      <c r="G16" s="18" t="s">
        <v>79</v>
      </c>
      <c r="H16" s="18" t="s">
        <v>16</v>
      </c>
      <c r="I16" s="18" t="s">
        <v>98</v>
      </c>
      <c r="J16" s="18">
        <v>2002</v>
      </c>
      <c r="K16" s="19">
        <v>0</v>
      </c>
      <c r="L16" s="19">
        <v>0</v>
      </c>
      <c r="M16" s="20">
        <v>0</v>
      </c>
      <c r="N16" s="20">
        <v>0</v>
      </c>
      <c r="O16" s="20">
        <v>70</v>
      </c>
      <c r="P16" s="20">
        <v>70</v>
      </c>
      <c r="Q16" s="21">
        <v>1</v>
      </c>
    </row>
    <row r="17" spans="1:17" s="18" customFormat="1" ht="12.75">
      <c r="A17" s="18">
        <v>63</v>
      </c>
      <c r="D17" s="18" t="s">
        <v>99</v>
      </c>
      <c r="E17" s="18" t="s">
        <v>38</v>
      </c>
      <c r="F17" s="18" t="s">
        <v>78</v>
      </c>
      <c r="G17" s="18" t="s">
        <v>79</v>
      </c>
      <c r="H17" s="18" t="s">
        <v>16</v>
      </c>
      <c r="I17" s="18" t="s">
        <v>98</v>
      </c>
      <c r="J17" s="18">
        <v>1982</v>
      </c>
      <c r="K17" s="19">
        <v>1986</v>
      </c>
      <c r="L17" s="19">
        <v>1999</v>
      </c>
      <c r="M17" s="20">
        <v>0</v>
      </c>
      <c r="N17" s="20">
        <v>100</v>
      </c>
      <c r="O17" s="20">
        <v>0</v>
      </c>
      <c r="P17" s="20">
        <v>100</v>
      </c>
      <c r="Q17" s="21">
        <v>1</v>
      </c>
    </row>
    <row r="18" spans="1:17" s="18" customFormat="1" ht="12.75">
      <c r="A18" s="18">
        <v>64</v>
      </c>
      <c r="D18" s="18" t="s">
        <v>100</v>
      </c>
      <c r="E18" s="18" t="s">
        <v>38</v>
      </c>
      <c r="F18" s="18" t="s">
        <v>78</v>
      </c>
      <c r="G18" s="18" t="s">
        <v>79</v>
      </c>
      <c r="H18" s="18" t="s">
        <v>16</v>
      </c>
      <c r="I18" s="18" t="s">
        <v>101</v>
      </c>
      <c r="J18" s="18">
        <v>1988</v>
      </c>
      <c r="K18" s="19">
        <v>0</v>
      </c>
      <c r="L18" s="19">
        <v>0</v>
      </c>
      <c r="M18" s="20">
        <v>0</v>
      </c>
      <c r="N18" s="20">
        <v>0</v>
      </c>
      <c r="O18" s="20">
        <v>92</v>
      </c>
      <c r="P18" s="20">
        <v>92</v>
      </c>
      <c r="Q18" s="21">
        <v>1</v>
      </c>
    </row>
    <row r="19" spans="1:17" s="18" customFormat="1" ht="12.75">
      <c r="A19" s="18">
        <v>65</v>
      </c>
      <c r="D19" s="18" t="s">
        <v>102</v>
      </c>
      <c r="E19" s="18" t="s">
        <v>38</v>
      </c>
      <c r="F19" s="18" t="s">
        <v>78</v>
      </c>
      <c r="G19" s="18" t="s">
        <v>79</v>
      </c>
      <c r="H19" s="18" t="s">
        <v>16</v>
      </c>
      <c r="I19" s="18" t="s">
        <v>103</v>
      </c>
      <c r="J19" s="18">
        <v>1998</v>
      </c>
      <c r="K19" s="19">
        <v>0</v>
      </c>
      <c r="L19" s="19">
        <v>0</v>
      </c>
      <c r="M19" s="20">
        <v>0</v>
      </c>
      <c r="N19" s="20">
        <v>81</v>
      </c>
      <c r="O19" s="20">
        <v>0</v>
      </c>
      <c r="P19" s="20">
        <v>81</v>
      </c>
      <c r="Q19" s="21">
        <v>1</v>
      </c>
    </row>
    <row r="20" spans="1:17" s="18" customFormat="1" ht="12.75">
      <c r="A20" s="18">
        <v>66</v>
      </c>
      <c r="D20" s="18" t="s">
        <v>104</v>
      </c>
      <c r="E20" s="18" t="s">
        <v>38</v>
      </c>
      <c r="F20" s="18" t="s">
        <v>78</v>
      </c>
      <c r="G20" s="18" t="s">
        <v>79</v>
      </c>
      <c r="H20" s="18" t="s">
        <v>16</v>
      </c>
      <c r="I20" s="18" t="s">
        <v>103</v>
      </c>
      <c r="J20" s="18">
        <v>2001</v>
      </c>
      <c r="K20" s="19">
        <v>0</v>
      </c>
      <c r="L20" s="19">
        <v>0</v>
      </c>
      <c r="M20" s="20">
        <v>0</v>
      </c>
      <c r="N20" s="20">
        <v>26</v>
      </c>
      <c r="O20" s="20">
        <v>64</v>
      </c>
      <c r="P20" s="20">
        <v>90</v>
      </c>
      <c r="Q20" s="21">
        <v>1</v>
      </c>
    </row>
    <row r="21" spans="1:17" s="18" customFormat="1" ht="12.75">
      <c r="A21" s="18">
        <v>67</v>
      </c>
      <c r="D21" s="18" t="s">
        <v>105</v>
      </c>
      <c r="E21" s="18" t="s">
        <v>38</v>
      </c>
      <c r="F21" s="18" t="s">
        <v>78</v>
      </c>
      <c r="G21" s="18" t="s">
        <v>79</v>
      </c>
      <c r="H21" s="18" t="s">
        <v>16</v>
      </c>
      <c r="I21" s="18" t="s">
        <v>106</v>
      </c>
      <c r="J21" s="18">
        <v>1998</v>
      </c>
      <c r="K21" s="19">
        <v>0</v>
      </c>
      <c r="L21" s="19">
        <v>0</v>
      </c>
      <c r="M21" s="20">
        <v>0</v>
      </c>
      <c r="N21" s="20">
        <v>0</v>
      </c>
      <c r="O21" s="20">
        <v>60</v>
      </c>
      <c r="P21" s="20">
        <v>60</v>
      </c>
      <c r="Q21" s="21">
        <v>1</v>
      </c>
    </row>
    <row r="22" spans="1:17" s="18" customFormat="1" ht="12.75">
      <c r="A22" s="18">
        <v>68</v>
      </c>
      <c r="D22" s="18" t="s">
        <v>107</v>
      </c>
      <c r="E22" s="18" t="s">
        <v>38</v>
      </c>
      <c r="F22" s="18" t="s">
        <v>78</v>
      </c>
      <c r="G22" s="18" t="s">
        <v>79</v>
      </c>
      <c r="H22" s="18" t="s">
        <v>16</v>
      </c>
      <c r="I22" s="18" t="s">
        <v>108</v>
      </c>
      <c r="J22" s="18">
        <v>1988</v>
      </c>
      <c r="K22" s="19">
        <v>0</v>
      </c>
      <c r="L22" s="19">
        <v>0</v>
      </c>
      <c r="M22" s="20">
        <v>0</v>
      </c>
      <c r="N22" s="20">
        <v>0</v>
      </c>
      <c r="O22" s="20">
        <v>59</v>
      </c>
      <c r="P22" s="20">
        <v>59</v>
      </c>
      <c r="Q22" s="21">
        <v>1</v>
      </c>
    </row>
    <row r="23" spans="1:17" s="18" customFormat="1" ht="12.75">
      <c r="A23" s="18">
        <v>69</v>
      </c>
      <c r="D23" s="18" t="s">
        <v>109</v>
      </c>
      <c r="E23" s="18" t="s">
        <v>38</v>
      </c>
      <c r="F23" s="18" t="s">
        <v>78</v>
      </c>
      <c r="G23" s="18" t="s">
        <v>79</v>
      </c>
      <c r="H23" s="18" t="s">
        <v>16</v>
      </c>
      <c r="I23" s="18" t="s">
        <v>108</v>
      </c>
      <c r="J23" s="18">
        <v>1998</v>
      </c>
      <c r="K23" s="19">
        <v>0</v>
      </c>
      <c r="L23" s="19">
        <v>0</v>
      </c>
      <c r="M23" s="20">
        <v>0</v>
      </c>
      <c r="N23" s="20">
        <v>0</v>
      </c>
      <c r="O23" s="20">
        <v>58</v>
      </c>
      <c r="P23" s="20">
        <v>58</v>
      </c>
      <c r="Q23" s="21">
        <v>1</v>
      </c>
    </row>
    <row r="24" spans="1:17" s="18" customFormat="1" ht="12.75">
      <c r="A24" s="18">
        <v>70</v>
      </c>
      <c r="D24" s="18" t="s">
        <v>110</v>
      </c>
      <c r="E24" s="18" t="s">
        <v>38</v>
      </c>
      <c r="F24" s="18" t="s">
        <v>78</v>
      </c>
      <c r="G24" s="18" t="s">
        <v>79</v>
      </c>
      <c r="H24" s="18" t="s">
        <v>16</v>
      </c>
      <c r="I24" s="18" t="s">
        <v>111</v>
      </c>
      <c r="J24" s="18">
        <v>2002</v>
      </c>
      <c r="K24" s="19">
        <v>0</v>
      </c>
      <c r="L24" s="19">
        <v>0</v>
      </c>
      <c r="M24" s="20">
        <v>0</v>
      </c>
      <c r="N24" s="20">
        <v>0</v>
      </c>
      <c r="O24" s="20">
        <v>61</v>
      </c>
      <c r="P24" s="20">
        <v>61</v>
      </c>
      <c r="Q24" s="21">
        <v>1</v>
      </c>
    </row>
    <row r="25" spans="1:17" s="18" customFormat="1" ht="12.75">
      <c r="A25" s="18">
        <v>71</v>
      </c>
      <c r="D25" s="18" t="s">
        <v>112</v>
      </c>
      <c r="E25" s="18" t="s">
        <v>38</v>
      </c>
      <c r="F25" s="18" t="s">
        <v>78</v>
      </c>
      <c r="G25" s="18" t="s">
        <v>79</v>
      </c>
      <c r="H25" s="18" t="s">
        <v>16</v>
      </c>
      <c r="I25" s="18" t="s">
        <v>113</v>
      </c>
      <c r="J25" s="18">
        <v>2005</v>
      </c>
      <c r="K25" s="19">
        <v>0</v>
      </c>
      <c r="L25" s="19">
        <v>0</v>
      </c>
      <c r="M25" s="20">
        <v>0</v>
      </c>
      <c r="N25" s="20">
        <v>0</v>
      </c>
      <c r="O25" s="20">
        <v>86</v>
      </c>
      <c r="P25" s="20">
        <v>86</v>
      </c>
      <c r="Q25" s="21">
        <v>1</v>
      </c>
    </row>
    <row r="26" spans="1:17" s="18" customFormat="1" ht="12.75">
      <c r="A26" s="18">
        <v>72</v>
      </c>
      <c r="D26" s="18" t="s">
        <v>114</v>
      </c>
      <c r="E26" s="18" t="s">
        <v>38</v>
      </c>
      <c r="F26" s="18" t="s">
        <v>78</v>
      </c>
      <c r="G26" s="18" t="s">
        <v>79</v>
      </c>
      <c r="H26" s="18" t="s">
        <v>16</v>
      </c>
      <c r="I26" s="18" t="s">
        <v>96</v>
      </c>
      <c r="J26" s="18">
        <v>1988</v>
      </c>
      <c r="K26" s="19">
        <v>0</v>
      </c>
      <c r="L26" s="19">
        <v>0</v>
      </c>
      <c r="M26" s="20">
        <v>0</v>
      </c>
      <c r="N26" s="20">
        <v>99</v>
      </c>
      <c r="O26" s="20">
        <v>0</v>
      </c>
      <c r="P26" s="20">
        <v>99</v>
      </c>
      <c r="Q26" s="21">
        <v>1</v>
      </c>
    </row>
    <row r="27" spans="10:17" s="18" customFormat="1" ht="12.75">
      <c r="J27" s="19"/>
      <c r="K27" s="19"/>
      <c r="L27" s="19"/>
      <c r="M27" s="22"/>
      <c r="N27" s="22"/>
      <c r="O27" s="22"/>
      <c r="P27" s="23"/>
      <c r="Q27" s="21"/>
    </row>
    <row r="28" spans="3:17" s="18" customFormat="1" ht="12.75">
      <c r="C28" s="24" t="s">
        <v>17</v>
      </c>
      <c r="J28" s="19"/>
      <c r="K28" s="19"/>
      <c r="L28" s="19"/>
      <c r="M28" s="22"/>
      <c r="N28" s="22"/>
      <c r="O28" s="22"/>
      <c r="P28" s="23"/>
      <c r="Q28" s="21"/>
    </row>
    <row r="29" spans="1:17" s="18" customFormat="1" ht="12.75">
      <c r="A29" s="18">
        <v>1</v>
      </c>
      <c r="D29" s="18" t="s">
        <v>115</v>
      </c>
      <c r="E29" s="18" t="s">
        <v>10</v>
      </c>
      <c r="F29" s="18" t="s">
        <v>78</v>
      </c>
      <c r="G29" s="18" t="s">
        <v>79</v>
      </c>
      <c r="H29" s="18" t="s">
        <v>17</v>
      </c>
      <c r="I29" s="18" t="s">
        <v>116</v>
      </c>
      <c r="J29" s="18">
        <v>1972</v>
      </c>
      <c r="K29" s="19">
        <v>1980</v>
      </c>
      <c r="L29" s="19">
        <v>0</v>
      </c>
      <c r="M29" s="20">
        <v>100</v>
      </c>
      <c r="N29" s="20">
        <v>50</v>
      </c>
      <c r="O29" s="20">
        <v>0</v>
      </c>
      <c r="P29" s="20">
        <v>150</v>
      </c>
      <c r="Q29" s="21">
        <v>1</v>
      </c>
    </row>
    <row r="30" spans="1:17" s="18" customFormat="1" ht="12.75">
      <c r="A30" s="18">
        <v>2</v>
      </c>
      <c r="D30" s="18" t="s">
        <v>117</v>
      </c>
      <c r="E30" s="18" t="s">
        <v>10</v>
      </c>
      <c r="F30" s="18" t="s">
        <v>78</v>
      </c>
      <c r="G30" s="18" t="s">
        <v>79</v>
      </c>
      <c r="H30" s="18" t="s">
        <v>17</v>
      </c>
      <c r="I30" s="18" t="s">
        <v>118</v>
      </c>
      <c r="J30" s="18">
        <v>1975</v>
      </c>
      <c r="K30" s="19">
        <v>2003</v>
      </c>
      <c r="L30" s="19">
        <v>0</v>
      </c>
      <c r="M30" s="20">
        <v>240</v>
      </c>
      <c r="N30" s="20">
        <v>0</v>
      </c>
      <c r="O30" s="20">
        <v>0</v>
      </c>
      <c r="P30" s="20">
        <v>240</v>
      </c>
      <c r="Q30" s="21">
        <v>1</v>
      </c>
    </row>
    <row r="31" spans="1:17" s="18" customFormat="1" ht="12.75">
      <c r="A31" s="18">
        <v>3</v>
      </c>
      <c r="D31" s="18" t="s">
        <v>119</v>
      </c>
      <c r="E31" s="18" t="s">
        <v>38</v>
      </c>
      <c r="F31" s="18" t="s">
        <v>78</v>
      </c>
      <c r="G31" s="18" t="s">
        <v>79</v>
      </c>
      <c r="H31" s="18" t="s">
        <v>17</v>
      </c>
      <c r="I31" s="18" t="s">
        <v>120</v>
      </c>
      <c r="J31" s="18">
        <v>2006</v>
      </c>
      <c r="K31" s="19">
        <v>0</v>
      </c>
      <c r="L31" s="19">
        <v>0</v>
      </c>
      <c r="M31" s="20">
        <v>0</v>
      </c>
      <c r="N31" s="20">
        <v>0</v>
      </c>
      <c r="O31" s="20">
        <v>121</v>
      </c>
      <c r="P31" s="20">
        <v>121</v>
      </c>
      <c r="Q31" s="21">
        <v>0.5</v>
      </c>
    </row>
    <row r="32" spans="1:17" s="18" customFormat="1" ht="12.75">
      <c r="A32" s="18">
        <v>4</v>
      </c>
      <c r="D32" s="18" t="s">
        <v>121</v>
      </c>
      <c r="E32" s="18" t="s">
        <v>38</v>
      </c>
      <c r="F32" s="18" t="s">
        <v>78</v>
      </c>
      <c r="G32" s="18" t="s">
        <v>79</v>
      </c>
      <c r="H32" s="18" t="s">
        <v>17</v>
      </c>
      <c r="I32" s="18" t="s">
        <v>118</v>
      </c>
      <c r="J32" s="18">
        <v>1991</v>
      </c>
      <c r="K32" s="19">
        <v>0</v>
      </c>
      <c r="L32" s="19">
        <v>0</v>
      </c>
      <c r="M32" s="20">
        <v>0</v>
      </c>
      <c r="N32" s="20">
        <v>94</v>
      </c>
      <c r="O32" s="20">
        <v>0</v>
      </c>
      <c r="P32" s="20">
        <v>94</v>
      </c>
      <c r="Q32" s="21">
        <v>1</v>
      </c>
    </row>
    <row r="33" spans="1:17" s="18" customFormat="1" ht="12.75">
      <c r="A33" s="18">
        <v>5</v>
      </c>
      <c r="D33" s="18" t="s">
        <v>122</v>
      </c>
      <c r="E33" s="18" t="s">
        <v>38</v>
      </c>
      <c r="F33" s="18" t="s">
        <v>78</v>
      </c>
      <c r="G33" s="18" t="s">
        <v>79</v>
      </c>
      <c r="H33" s="18" t="s">
        <v>17</v>
      </c>
      <c r="I33" s="18" t="s">
        <v>123</v>
      </c>
      <c r="J33" s="18">
        <v>2000</v>
      </c>
      <c r="K33" s="19">
        <v>0</v>
      </c>
      <c r="L33" s="19">
        <v>0</v>
      </c>
      <c r="M33" s="20">
        <v>0</v>
      </c>
      <c r="N33" s="20">
        <v>0</v>
      </c>
      <c r="O33" s="20">
        <v>82</v>
      </c>
      <c r="P33" s="20">
        <v>82</v>
      </c>
      <c r="Q33" s="21">
        <v>1</v>
      </c>
    </row>
    <row r="34" spans="1:17" s="18" customFormat="1" ht="12.75">
      <c r="A34" s="18">
        <v>6</v>
      </c>
      <c r="D34" s="18" t="s">
        <v>124</v>
      </c>
      <c r="E34" s="18" t="s">
        <v>10</v>
      </c>
      <c r="F34" s="18" t="s">
        <v>78</v>
      </c>
      <c r="G34" s="18" t="s">
        <v>79</v>
      </c>
      <c r="H34" s="18" t="s">
        <v>17</v>
      </c>
      <c r="I34" s="18" t="s">
        <v>125</v>
      </c>
      <c r="J34" s="18">
        <v>1972</v>
      </c>
      <c r="K34" s="19">
        <v>0</v>
      </c>
      <c r="L34" s="19">
        <v>0</v>
      </c>
      <c r="M34" s="20">
        <v>202</v>
      </c>
      <c r="N34" s="20">
        <v>0</v>
      </c>
      <c r="O34" s="20">
        <v>0</v>
      </c>
      <c r="P34" s="20">
        <v>202</v>
      </c>
      <c r="Q34" s="21">
        <v>1</v>
      </c>
    </row>
    <row r="35" spans="1:17" s="18" customFormat="1" ht="12.75" customHeight="1">
      <c r="A35" s="18">
        <v>7</v>
      </c>
      <c r="D35" s="18" t="s">
        <v>126</v>
      </c>
      <c r="E35" s="18" t="s">
        <v>38</v>
      </c>
      <c r="F35" s="18" t="s">
        <v>78</v>
      </c>
      <c r="G35" s="18" t="s">
        <v>79</v>
      </c>
      <c r="H35" s="18" t="s">
        <v>17</v>
      </c>
      <c r="I35" s="18" t="s">
        <v>125</v>
      </c>
      <c r="J35" s="18">
        <v>1982</v>
      </c>
      <c r="K35" s="19">
        <v>0</v>
      </c>
      <c r="L35" s="19">
        <v>0</v>
      </c>
      <c r="M35" s="20">
        <v>0</v>
      </c>
      <c r="N35" s="20">
        <v>69</v>
      </c>
      <c r="O35" s="20">
        <v>0</v>
      </c>
      <c r="P35" s="20">
        <v>69</v>
      </c>
      <c r="Q35" s="21">
        <v>1</v>
      </c>
    </row>
    <row r="36" spans="1:17" s="18" customFormat="1" ht="12.75">
      <c r="A36" s="18">
        <v>8</v>
      </c>
      <c r="D36" s="18" t="s">
        <v>127</v>
      </c>
      <c r="E36" s="18" t="s">
        <v>38</v>
      </c>
      <c r="F36" s="18" t="s">
        <v>78</v>
      </c>
      <c r="G36" s="18" t="s">
        <v>79</v>
      </c>
      <c r="H36" s="18" t="s">
        <v>17</v>
      </c>
      <c r="I36" s="18" t="s">
        <v>128</v>
      </c>
      <c r="J36" s="18">
        <v>1997</v>
      </c>
      <c r="K36" s="19">
        <v>0</v>
      </c>
      <c r="L36" s="19">
        <v>0</v>
      </c>
      <c r="M36" s="20">
        <v>0</v>
      </c>
      <c r="N36" s="20">
        <v>0</v>
      </c>
      <c r="O36" s="20">
        <v>80</v>
      </c>
      <c r="P36" s="20">
        <v>80</v>
      </c>
      <c r="Q36" s="21">
        <v>1</v>
      </c>
    </row>
    <row r="37" spans="1:17" s="18" customFormat="1" ht="12.75">
      <c r="A37" s="18">
        <v>9</v>
      </c>
      <c r="D37" s="18" t="s">
        <v>129</v>
      </c>
      <c r="E37" s="18" t="s">
        <v>10</v>
      </c>
      <c r="F37" s="18" t="s">
        <v>78</v>
      </c>
      <c r="G37" s="18" t="s">
        <v>79</v>
      </c>
      <c r="H37" s="18" t="s">
        <v>17</v>
      </c>
      <c r="I37" s="18" t="s">
        <v>130</v>
      </c>
      <c r="J37" s="18">
        <v>1972</v>
      </c>
      <c r="K37" s="19">
        <v>0</v>
      </c>
      <c r="L37" s="19">
        <v>0</v>
      </c>
      <c r="M37" s="20">
        <v>56</v>
      </c>
      <c r="N37" s="20">
        <v>0</v>
      </c>
      <c r="O37" s="20">
        <v>0</v>
      </c>
      <c r="P37" s="20">
        <v>56</v>
      </c>
      <c r="Q37" s="21">
        <v>1</v>
      </c>
    </row>
    <row r="38" spans="1:17" s="18" customFormat="1" ht="12.75" customHeight="1">
      <c r="A38" s="18">
        <v>10</v>
      </c>
      <c r="D38" s="18" t="s">
        <v>131</v>
      </c>
      <c r="E38" s="18" t="s">
        <v>38</v>
      </c>
      <c r="F38" s="18" t="s">
        <v>78</v>
      </c>
      <c r="G38" s="18" t="s">
        <v>79</v>
      </c>
      <c r="H38" s="18" t="s">
        <v>17</v>
      </c>
      <c r="I38" s="18" t="s">
        <v>130</v>
      </c>
      <c r="J38" s="18">
        <v>1986</v>
      </c>
      <c r="K38" s="19">
        <v>0</v>
      </c>
      <c r="L38" s="19">
        <v>0</v>
      </c>
      <c r="M38" s="20">
        <v>0</v>
      </c>
      <c r="N38" s="20">
        <v>52</v>
      </c>
      <c r="O38" s="20">
        <v>0</v>
      </c>
      <c r="P38" s="20">
        <v>52</v>
      </c>
      <c r="Q38" s="21">
        <v>1</v>
      </c>
    </row>
    <row r="39" spans="1:17" s="18" customFormat="1" ht="12.75" customHeight="1">
      <c r="A39" s="18">
        <v>11</v>
      </c>
      <c r="D39" s="18" t="s">
        <v>132</v>
      </c>
      <c r="E39" s="18" t="s">
        <v>38</v>
      </c>
      <c r="F39" s="18" t="s">
        <v>78</v>
      </c>
      <c r="G39" s="18" t="s">
        <v>79</v>
      </c>
      <c r="H39" s="18" t="s">
        <v>17</v>
      </c>
      <c r="I39" s="18" t="s">
        <v>130</v>
      </c>
      <c r="J39" s="18">
        <v>1987</v>
      </c>
      <c r="K39" s="19">
        <v>0</v>
      </c>
      <c r="L39" s="19">
        <v>0</v>
      </c>
      <c r="M39" s="20">
        <v>0</v>
      </c>
      <c r="N39" s="20">
        <v>0</v>
      </c>
      <c r="O39" s="20">
        <v>57</v>
      </c>
      <c r="P39" s="20">
        <v>57</v>
      </c>
      <c r="Q39" s="21">
        <v>1</v>
      </c>
    </row>
    <row r="40" spans="1:17" s="18" customFormat="1" ht="12.75">
      <c r="A40" s="18">
        <v>12</v>
      </c>
      <c r="D40" s="18" t="s">
        <v>133</v>
      </c>
      <c r="E40" s="18" t="s">
        <v>38</v>
      </c>
      <c r="F40" s="18" t="s">
        <v>78</v>
      </c>
      <c r="G40" s="18" t="s">
        <v>79</v>
      </c>
      <c r="H40" s="18" t="s">
        <v>17</v>
      </c>
      <c r="I40" s="18" t="s">
        <v>134</v>
      </c>
      <c r="J40" s="18">
        <v>1996</v>
      </c>
      <c r="K40" s="19">
        <v>0</v>
      </c>
      <c r="L40" s="19">
        <v>0</v>
      </c>
      <c r="M40" s="20">
        <v>0</v>
      </c>
      <c r="N40" s="20">
        <v>95</v>
      </c>
      <c r="O40" s="20">
        <v>0</v>
      </c>
      <c r="P40" s="20">
        <v>95</v>
      </c>
      <c r="Q40" s="21">
        <v>1</v>
      </c>
    </row>
    <row r="41" spans="1:17" s="18" customFormat="1" ht="12.75">
      <c r="A41" s="18">
        <v>13</v>
      </c>
      <c r="D41" s="18" t="s">
        <v>135</v>
      </c>
      <c r="E41" s="18" t="s">
        <v>10</v>
      </c>
      <c r="F41" s="18" t="s">
        <v>78</v>
      </c>
      <c r="G41" s="18" t="s">
        <v>79</v>
      </c>
      <c r="H41" s="18" t="s">
        <v>17</v>
      </c>
      <c r="I41" s="18" t="s">
        <v>136</v>
      </c>
      <c r="J41" s="18">
        <v>1996</v>
      </c>
      <c r="K41" s="19">
        <v>0</v>
      </c>
      <c r="L41" s="19">
        <v>0</v>
      </c>
      <c r="M41" s="20">
        <v>100</v>
      </c>
      <c r="N41" s="20">
        <v>40</v>
      </c>
      <c r="O41" s="20">
        <v>0</v>
      </c>
      <c r="P41" s="20">
        <v>140</v>
      </c>
      <c r="Q41" s="21">
        <v>1</v>
      </c>
    </row>
    <row r="42" spans="1:17" s="18" customFormat="1" ht="12.75">
      <c r="A42" s="18">
        <v>14</v>
      </c>
      <c r="D42" s="18" t="s">
        <v>137</v>
      </c>
      <c r="E42" s="18" t="s">
        <v>38</v>
      </c>
      <c r="F42" s="18" t="s">
        <v>78</v>
      </c>
      <c r="G42" s="18" t="s">
        <v>79</v>
      </c>
      <c r="H42" s="18" t="s">
        <v>17</v>
      </c>
      <c r="I42" s="18" t="s">
        <v>138</v>
      </c>
      <c r="J42" s="18">
        <v>1980</v>
      </c>
      <c r="K42" s="19">
        <v>0</v>
      </c>
      <c r="L42" s="19">
        <v>0</v>
      </c>
      <c r="M42" s="20">
        <v>0</v>
      </c>
      <c r="N42" s="20">
        <v>0</v>
      </c>
      <c r="O42" s="20">
        <v>323</v>
      </c>
      <c r="P42" s="20">
        <v>323</v>
      </c>
      <c r="Q42" s="21">
        <v>1</v>
      </c>
    </row>
    <row r="43" spans="1:17" s="18" customFormat="1" ht="12.75">
      <c r="A43" s="18">
        <v>15</v>
      </c>
      <c r="D43" s="18" t="s">
        <v>139</v>
      </c>
      <c r="E43" s="18" t="s">
        <v>38</v>
      </c>
      <c r="F43" s="18" t="s">
        <v>78</v>
      </c>
      <c r="G43" s="18" t="s">
        <v>79</v>
      </c>
      <c r="H43" s="18" t="s">
        <v>17</v>
      </c>
      <c r="I43" s="18" t="s">
        <v>138</v>
      </c>
      <c r="J43" s="18">
        <v>2003</v>
      </c>
      <c r="K43" s="19">
        <v>0</v>
      </c>
      <c r="L43" s="19">
        <v>0</v>
      </c>
      <c r="M43" s="20">
        <v>0</v>
      </c>
      <c r="N43" s="20">
        <v>0</v>
      </c>
      <c r="O43" s="20">
        <v>82</v>
      </c>
      <c r="P43" s="20">
        <v>82</v>
      </c>
      <c r="Q43" s="21">
        <v>1</v>
      </c>
    </row>
    <row r="44" spans="1:17" s="18" customFormat="1" ht="12.75">
      <c r="A44" s="18">
        <v>16</v>
      </c>
      <c r="D44" s="18" t="s">
        <v>140</v>
      </c>
      <c r="E44" s="18" t="s">
        <v>10</v>
      </c>
      <c r="F44" s="18" t="s">
        <v>78</v>
      </c>
      <c r="G44" s="18" t="s">
        <v>79</v>
      </c>
      <c r="H44" s="18" t="s">
        <v>17</v>
      </c>
      <c r="I44" s="18" t="s">
        <v>141</v>
      </c>
      <c r="J44" s="18">
        <v>2002</v>
      </c>
      <c r="K44" s="19">
        <v>0</v>
      </c>
      <c r="L44" s="19">
        <v>0</v>
      </c>
      <c r="M44" s="20">
        <v>168</v>
      </c>
      <c r="N44" s="20">
        <v>0</v>
      </c>
      <c r="O44" s="20">
        <v>0</v>
      </c>
      <c r="P44" s="20">
        <v>168</v>
      </c>
      <c r="Q44" s="21">
        <v>0.5</v>
      </c>
    </row>
    <row r="45" spans="1:17" s="18" customFormat="1" ht="12.75">
      <c r="A45" s="18">
        <v>17</v>
      </c>
      <c r="D45" s="18" t="s">
        <v>142</v>
      </c>
      <c r="E45" s="18" t="s">
        <v>10</v>
      </c>
      <c r="F45" s="18" t="s">
        <v>78</v>
      </c>
      <c r="G45" s="18" t="s">
        <v>79</v>
      </c>
      <c r="H45" s="18" t="s">
        <v>17</v>
      </c>
      <c r="I45" s="18" t="s">
        <v>138</v>
      </c>
      <c r="J45" s="18">
        <v>2001</v>
      </c>
      <c r="K45" s="19">
        <v>0</v>
      </c>
      <c r="L45" s="19">
        <v>0</v>
      </c>
      <c r="M45" s="20">
        <v>161</v>
      </c>
      <c r="N45" s="20">
        <v>0</v>
      </c>
      <c r="O45" s="20">
        <v>0</v>
      </c>
      <c r="P45" s="20">
        <v>161</v>
      </c>
      <c r="Q45" s="21">
        <v>0.5</v>
      </c>
    </row>
    <row r="46" spans="1:17" s="18" customFormat="1" ht="12.75">
      <c r="A46" s="18">
        <v>18</v>
      </c>
      <c r="D46" s="18" t="s">
        <v>143</v>
      </c>
      <c r="E46" s="18" t="s">
        <v>10</v>
      </c>
      <c r="F46" s="18" t="s">
        <v>78</v>
      </c>
      <c r="G46" s="18" t="s">
        <v>79</v>
      </c>
      <c r="H46" s="18" t="s">
        <v>17</v>
      </c>
      <c r="I46" s="18" t="s">
        <v>144</v>
      </c>
      <c r="J46" s="18">
        <v>2004</v>
      </c>
      <c r="K46" s="19">
        <v>0</v>
      </c>
      <c r="L46" s="19">
        <v>0</v>
      </c>
      <c r="M46" s="20">
        <v>187</v>
      </c>
      <c r="N46" s="20">
        <v>0</v>
      </c>
      <c r="O46" s="20">
        <v>0</v>
      </c>
      <c r="P46" s="20">
        <v>187</v>
      </c>
      <c r="Q46" s="21">
        <v>0.5</v>
      </c>
    </row>
    <row r="47" spans="1:17" s="18" customFormat="1" ht="12.75">
      <c r="A47" s="18">
        <v>19</v>
      </c>
      <c r="D47" s="18" t="s">
        <v>145</v>
      </c>
      <c r="E47" s="18" t="s">
        <v>10</v>
      </c>
      <c r="F47" s="18" t="s">
        <v>78</v>
      </c>
      <c r="G47" s="18" t="s">
        <v>79</v>
      </c>
      <c r="H47" s="18" t="s">
        <v>17</v>
      </c>
      <c r="I47" s="18" t="s">
        <v>146</v>
      </c>
      <c r="J47" s="18">
        <v>2003</v>
      </c>
      <c r="K47" s="19">
        <v>0</v>
      </c>
      <c r="L47" s="19">
        <v>0</v>
      </c>
      <c r="M47" s="20">
        <v>192</v>
      </c>
      <c r="N47" s="20">
        <v>0</v>
      </c>
      <c r="O47" s="20">
        <v>0</v>
      </c>
      <c r="P47" s="20">
        <v>192</v>
      </c>
      <c r="Q47" s="21">
        <v>0.5</v>
      </c>
    </row>
    <row r="48" spans="1:17" s="18" customFormat="1" ht="12.75">
      <c r="A48" s="18">
        <v>21</v>
      </c>
      <c r="D48" s="18" t="s">
        <v>147</v>
      </c>
      <c r="E48" s="18" t="s">
        <v>10</v>
      </c>
      <c r="F48" s="18" t="s">
        <v>78</v>
      </c>
      <c r="G48" s="18" t="s">
        <v>79</v>
      </c>
      <c r="H48" s="18" t="s">
        <v>17</v>
      </c>
      <c r="I48" s="18" t="s">
        <v>148</v>
      </c>
      <c r="J48" s="18">
        <v>2003</v>
      </c>
      <c r="K48" s="19">
        <v>0</v>
      </c>
      <c r="L48" s="19">
        <v>0</v>
      </c>
      <c r="M48" s="20">
        <v>172</v>
      </c>
      <c r="N48" s="20">
        <v>0</v>
      </c>
      <c r="O48" s="20">
        <v>0</v>
      </c>
      <c r="P48" s="20">
        <v>172</v>
      </c>
      <c r="Q48" s="21">
        <v>0.5</v>
      </c>
    </row>
    <row r="49" spans="1:17" s="18" customFormat="1" ht="12.75">
      <c r="A49" s="18">
        <v>23</v>
      </c>
      <c r="D49" s="18" t="s">
        <v>149</v>
      </c>
      <c r="E49" s="18" t="s">
        <v>38</v>
      </c>
      <c r="F49" s="18" t="s">
        <v>78</v>
      </c>
      <c r="G49" s="18" t="s">
        <v>79</v>
      </c>
      <c r="H49" s="18" t="s">
        <v>17</v>
      </c>
      <c r="I49" s="18" t="s">
        <v>146</v>
      </c>
      <c r="J49" s="18">
        <v>2004</v>
      </c>
      <c r="K49" s="19">
        <v>0</v>
      </c>
      <c r="L49" s="19">
        <v>0</v>
      </c>
      <c r="M49" s="20">
        <v>0</v>
      </c>
      <c r="N49" s="20">
        <v>0</v>
      </c>
      <c r="O49" s="20">
        <v>88</v>
      </c>
      <c r="P49" s="20">
        <v>88</v>
      </c>
      <c r="Q49" s="21">
        <v>1</v>
      </c>
    </row>
    <row r="50" spans="1:17" s="18" customFormat="1" ht="12.75">
      <c r="A50" s="18">
        <v>24</v>
      </c>
      <c r="D50" s="18" t="s">
        <v>150</v>
      </c>
      <c r="E50" s="18" t="s">
        <v>10</v>
      </c>
      <c r="F50" s="18" t="s">
        <v>78</v>
      </c>
      <c r="G50" s="18" t="s">
        <v>79</v>
      </c>
      <c r="H50" s="18" t="s">
        <v>17</v>
      </c>
      <c r="I50" s="18" t="s">
        <v>151</v>
      </c>
      <c r="J50" s="18">
        <v>2003</v>
      </c>
      <c r="K50" s="19">
        <v>0</v>
      </c>
      <c r="L50" s="19">
        <v>0</v>
      </c>
      <c r="M50" s="20">
        <v>197</v>
      </c>
      <c r="N50" s="20">
        <v>0</v>
      </c>
      <c r="O50" s="20">
        <v>0</v>
      </c>
      <c r="P50" s="20">
        <v>197</v>
      </c>
      <c r="Q50" s="21">
        <v>1</v>
      </c>
    </row>
    <row r="51" spans="1:17" s="18" customFormat="1" ht="12.75">
      <c r="A51" s="18">
        <v>25</v>
      </c>
      <c r="D51" s="18" t="s">
        <v>152</v>
      </c>
      <c r="E51" s="18" t="s">
        <v>38</v>
      </c>
      <c r="F51" s="18" t="s">
        <v>78</v>
      </c>
      <c r="G51" s="18" t="s">
        <v>79</v>
      </c>
      <c r="H51" s="18" t="s">
        <v>17</v>
      </c>
      <c r="I51" s="18" t="s">
        <v>148</v>
      </c>
      <c r="J51" s="18">
        <v>2002</v>
      </c>
      <c r="K51" s="19">
        <v>0</v>
      </c>
      <c r="L51" s="19">
        <v>0</v>
      </c>
      <c r="M51" s="20">
        <v>0</v>
      </c>
      <c r="N51" s="20">
        <v>0</v>
      </c>
      <c r="O51" s="20">
        <v>73</v>
      </c>
      <c r="P51" s="20">
        <v>73</v>
      </c>
      <c r="Q51" s="21">
        <v>1</v>
      </c>
    </row>
    <row r="52" spans="1:17" s="18" customFormat="1" ht="12.75">
      <c r="A52" s="18">
        <v>274</v>
      </c>
      <c r="D52" s="18" t="s">
        <v>153</v>
      </c>
      <c r="E52" s="18" t="s">
        <v>38</v>
      </c>
      <c r="F52" s="18" t="s">
        <v>78</v>
      </c>
      <c r="G52" s="18" t="s">
        <v>79</v>
      </c>
      <c r="H52" s="18" t="s">
        <v>17</v>
      </c>
      <c r="I52" s="18" t="s">
        <v>154</v>
      </c>
      <c r="J52" s="18">
        <v>2007</v>
      </c>
      <c r="K52" s="19">
        <v>0</v>
      </c>
      <c r="L52" s="19">
        <v>0</v>
      </c>
      <c r="M52" s="20">
        <v>0</v>
      </c>
      <c r="N52" s="20">
        <v>0</v>
      </c>
      <c r="O52" s="20">
        <v>117</v>
      </c>
      <c r="P52" s="20">
        <v>117</v>
      </c>
      <c r="Q52" s="21">
        <v>0.5</v>
      </c>
    </row>
    <row r="53" spans="10:17" s="18" customFormat="1" ht="12.75">
      <c r="J53" s="19"/>
      <c r="K53" s="19"/>
      <c r="L53" s="19"/>
      <c r="M53" s="22"/>
      <c r="N53" s="22"/>
      <c r="O53" s="22"/>
      <c r="P53" s="23"/>
      <c r="Q53" s="21"/>
    </row>
    <row r="54" spans="3:17" s="18" customFormat="1" ht="12.75">
      <c r="C54" s="24" t="s">
        <v>18</v>
      </c>
      <c r="J54" s="19"/>
      <c r="K54" s="19"/>
      <c r="L54" s="19"/>
      <c r="M54" s="22"/>
      <c r="N54" s="22"/>
      <c r="O54" s="22"/>
      <c r="P54" s="23"/>
      <c r="Q54" s="21"/>
    </row>
    <row r="55" spans="1:17" s="18" customFormat="1" ht="12.75">
      <c r="A55" s="18">
        <v>73</v>
      </c>
      <c r="D55" s="18" t="s">
        <v>155</v>
      </c>
      <c r="E55" s="18" t="s">
        <v>38</v>
      </c>
      <c r="F55" s="18" t="s">
        <v>78</v>
      </c>
      <c r="G55" s="18" t="s">
        <v>79</v>
      </c>
      <c r="H55" s="18" t="s">
        <v>18</v>
      </c>
      <c r="I55" s="18" t="s">
        <v>156</v>
      </c>
      <c r="J55" s="18">
        <v>1988</v>
      </c>
      <c r="K55" s="19">
        <v>0</v>
      </c>
      <c r="L55" s="19">
        <v>0</v>
      </c>
      <c r="M55" s="20">
        <v>0</v>
      </c>
      <c r="N55" s="20">
        <v>0</v>
      </c>
      <c r="O55" s="20">
        <v>84</v>
      </c>
      <c r="P55" s="20">
        <v>84</v>
      </c>
      <c r="Q55" s="21">
        <v>1</v>
      </c>
    </row>
    <row r="56" spans="1:17" s="18" customFormat="1" ht="12.75">
      <c r="A56" s="18">
        <v>74</v>
      </c>
      <c r="D56" s="18" t="s">
        <v>157</v>
      </c>
      <c r="E56" s="18" t="s">
        <v>38</v>
      </c>
      <c r="F56" s="18" t="s">
        <v>78</v>
      </c>
      <c r="G56" s="18" t="s">
        <v>79</v>
      </c>
      <c r="H56" s="18" t="s">
        <v>18</v>
      </c>
      <c r="I56" s="18" t="s">
        <v>158</v>
      </c>
      <c r="J56" s="18">
        <v>2002</v>
      </c>
      <c r="K56" s="19">
        <v>0</v>
      </c>
      <c r="L56" s="19">
        <v>0</v>
      </c>
      <c r="M56" s="20">
        <v>0</v>
      </c>
      <c r="N56" s="20">
        <v>0</v>
      </c>
      <c r="O56" s="20">
        <v>101</v>
      </c>
      <c r="P56" s="20">
        <v>101</v>
      </c>
      <c r="Q56" s="21">
        <v>1</v>
      </c>
    </row>
    <row r="57" spans="1:17" s="18" customFormat="1" ht="12.75">
      <c r="A57" s="18">
        <v>75</v>
      </c>
      <c r="D57" s="18" t="s">
        <v>159</v>
      </c>
      <c r="E57" s="18" t="s">
        <v>38</v>
      </c>
      <c r="F57" s="18" t="s">
        <v>78</v>
      </c>
      <c r="G57" s="18" t="s">
        <v>79</v>
      </c>
      <c r="H57" s="18" t="s">
        <v>18</v>
      </c>
      <c r="I57" s="18" t="s">
        <v>160</v>
      </c>
      <c r="J57" s="18">
        <v>1988</v>
      </c>
      <c r="K57" s="19">
        <v>0</v>
      </c>
      <c r="L57" s="19">
        <v>0</v>
      </c>
      <c r="M57" s="20">
        <v>0</v>
      </c>
      <c r="N57" s="20">
        <v>63</v>
      </c>
      <c r="O57" s="20">
        <v>0</v>
      </c>
      <c r="P57" s="20">
        <v>63</v>
      </c>
      <c r="Q57" s="21">
        <v>1</v>
      </c>
    </row>
    <row r="58" spans="1:17" s="18" customFormat="1" ht="12.75">
      <c r="A58" s="18">
        <v>76</v>
      </c>
      <c r="D58" s="18" t="s">
        <v>161</v>
      </c>
      <c r="E58" s="18" t="s">
        <v>38</v>
      </c>
      <c r="F58" s="18" t="s">
        <v>78</v>
      </c>
      <c r="G58" s="18" t="s">
        <v>79</v>
      </c>
      <c r="H58" s="18" t="s">
        <v>18</v>
      </c>
      <c r="I58" s="18" t="s">
        <v>162</v>
      </c>
      <c r="J58" s="18">
        <v>1987</v>
      </c>
      <c r="K58" s="19">
        <v>0</v>
      </c>
      <c r="L58" s="19">
        <v>0</v>
      </c>
      <c r="M58" s="20">
        <v>0</v>
      </c>
      <c r="N58" s="20">
        <v>0</v>
      </c>
      <c r="O58" s="20">
        <v>64</v>
      </c>
      <c r="P58" s="20">
        <v>64</v>
      </c>
      <c r="Q58" s="21">
        <v>1</v>
      </c>
    </row>
    <row r="59" spans="1:17" s="18" customFormat="1" ht="12.75">
      <c r="A59" s="18">
        <v>77</v>
      </c>
      <c r="D59" s="18" t="s">
        <v>163</v>
      </c>
      <c r="E59" s="18" t="s">
        <v>38</v>
      </c>
      <c r="F59" s="18" t="s">
        <v>78</v>
      </c>
      <c r="G59" s="18" t="s">
        <v>79</v>
      </c>
      <c r="H59" s="18" t="s">
        <v>18</v>
      </c>
      <c r="I59" s="18" t="s">
        <v>164</v>
      </c>
      <c r="J59" s="18">
        <v>1984</v>
      </c>
      <c r="K59" s="19">
        <v>0</v>
      </c>
      <c r="L59" s="19">
        <v>0</v>
      </c>
      <c r="M59" s="20">
        <v>0</v>
      </c>
      <c r="N59" s="20">
        <v>45</v>
      </c>
      <c r="O59" s="20">
        <v>0</v>
      </c>
      <c r="P59" s="20">
        <v>45</v>
      </c>
      <c r="Q59" s="21">
        <v>1</v>
      </c>
    </row>
    <row r="60" spans="1:17" s="18" customFormat="1" ht="12.75">
      <c r="A60" s="18">
        <v>78</v>
      </c>
      <c r="D60" s="18" t="s">
        <v>165</v>
      </c>
      <c r="E60" s="18" t="s">
        <v>38</v>
      </c>
      <c r="F60" s="18" t="s">
        <v>78</v>
      </c>
      <c r="G60" s="18" t="s">
        <v>79</v>
      </c>
      <c r="H60" s="18" t="s">
        <v>18</v>
      </c>
      <c r="I60" s="18" t="s">
        <v>166</v>
      </c>
      <c r="J60" s="18">
        <v>2002</v>
      </c>
      <c r="K60" s="19">
        <v>0</v>
      </c>
      <c r="L60" s="19">
        <v>0</v>
      </c>
      <c r="M60" s="20">
        <v>0</v>
      </c>
      <c r="N60" s="20">
        <v>0</v>
      </c>
      <c r="O60" s="20">
        <v>80</v>
      </c>
      <c r="P60" s="20">
        <v>80</v>
      </c>
      <c r="Q60" s="21">
        <v>1</v>
      </c>
    </row>
    <row r="61" spans="1:17" s="18" customFormat="1" ht="12.75">
      <c r="A61" s="18">
        <v>79</v>
      </c>
      <c r="D61" s="18" t="s">
        <v>167</v>
      </c>
      <c r="E61" s="18" t="s">
        <v>38</v>
      </c>
      <c r="F61" s="18" t="s">
        <v>78</v>
      </c>
      <c r="G61" s="18" t="s">
        <v>79</v>
      </c>
      <c r="H61" s="18" t="s">
        <v>18</v>
      </c>
      <c r="I61" s="18" t="s">
        <v>168</v>
      </c>
      <c r="J61" s="18">
        <v>1999</v>
      </c>
      <c r="K61" s="19">
        <v>0</v>
      </c>
      <c r="L61" s="19">
        <v>0</v>
      </c>
      <c r="M61" s="20">
        <v>0</v>
      </c>
      <c r="N61" s="20">
        <v>0</v>
      </c>
      <c r="O61" s="20">
        <v>72</v>
      </c>
      <c r="P61" s="20">
        <v>72</v>
      </c>
      <c r="Q61" s="21">
        <v>1</v>
      </c>
    </row>
    <row r="62" spans="1:17" s="18" customFormat="1" ht="12.75">
      <c r="A62" s="18">
        <v>80</v>
      </c>
      <c r="D62" s="18" t="s">
        <v>169</v>
      </c>
      <c r="E62" s="18" t="s">
        <v>38</v>
      </c>
      <c r="F62" s="18" t="s">
        <v>78</v>
      </c>
      <c r="G62" s="18" t="s">
        <v>79</v>
      </c>
      <c r="H62" s="18" t="s">
        <v>18</v>
      </c>
      <c r="I62" s="18" t="s">
        <v>170</v>
      </c>
      <c r="J62" s="18">
        <v>1990</v>
      </c>
      <c r="K62" s="19">
        <v>2003</v>
      </c>
      <c r="L62" s="19">
        <v>0</v>
      </c>
      <c r="M62" s="20">
        <v>0</v>
      </c>
      <c r="N62" s="20">
        <v>0</v>
      </c>
      <c r="O62" s="20">
        <v>73</v>
      </c>
      <c r="P62" s="20">
        <v>73</v>
      </c>
      <c r="Q62" s="21">
        <v>1</v>
      </c>
    </row>
    <row r="63" spans="1:17" s="18" customFormat="1" ht="12.75">
      <c r="A63" s="18">
        <v>81</v>
      </c>
      <c r="D63" s="18" t="s">
        <v>171</v>
      </c>
      <c r="E63" s="18" t="s">
        <v>38</v>
      </c>
      <c r="F63" s="18" t="s">
        <v>78</v>
      </c>
      <c r="G63" s="18" t="s">
        <v>79</v>
      </c>
      <c r="H63" s="18" t="s">
        <v>18</v>
      </c>
      <c r="I63" s="18" t="s">
        <v>172</v>
      </c>
      <c r="J63" s="18">
        <v>1987</v>
      </c>
      <c r="K63" s="19">
        <v>0</v>
      </c>
      <c r="L63" s="19">
        <v>0</v>
      </c>
      <c r="M63" s="20">
        <v>0</v>
      </c>
      <c r="N63" s="20">
        <v>0</v>
      </c>
      <c r="O63" s="20">
        <v>45</v>
      </c>
      <c r="P63" s="20">
        <v>45</v>
      </c>
      <c r="Q63" s="21">
        <v>1</v>
      </c>
    </row>
    <row r="64" spans="1:17" s="18" customFormat="1" ht="12.75">
      <c r="A64" s="18">
        <v>82</v>
      </c>
      <c r="D64" s="18" t="s">
        <v>173</v>
      </c>
      <c r="E64" s="18" t="s">
        <v>38</v>
      </c>
      <c r="F64" s="18" t="s">
        <v>78</v>
      </c>
      <c r="G64" s="18" t="s">
        <v>79</v>
      </c>
      <c r="H64" s="18" t="s">
        <v>18</v>
      </c>
      <c r="I64" s="18" t="s">
        <v>174</v>
      </c>
      <c r="J64" s="18">
        <v>1995</v>
      </c>
      <c r="K64" s="19">
        <v>0</v>
      </c>
      <c r="L64" s="19">
        <v>0</v>
      </c>
      <c r="M64" s="20">
        <v>0</v>
      </c>
      <c r="N64" s="20">
        <v>0</v>
      </c>
      <c r="O64" s="20">
        <v>55</v>
      </c>
      <c r="P64" s="20">
        <v>55</v>
      </c>
      <c r="Q64" s="21">
        <v>1</v>
      </c>
    </row>
    <row r="65" spans="1:17" s="18" customFormat="1" ht="12.75">
      <c r="A65" s="18">
        <v>83</v>
      </c>
      <c r="D65" s="18" t="s">
        <v>175</v>
      </c>
      <c r="E65" s="18" t="s">
        <v>38</v>
      </c>
      <c r="F65" s="18" t="s">
        <v>78</v>
      </c>
      <c r="G65" s="18" t="s">
        <v>79</v>
      </c>
      <c r="H65" s="18" t="s">
        <v>18</v>
      </c>
      <c r="I65" s="18" t="s">
        <v>176</v>
      </c>
      <c r="J65" s="18">
        <v>1997</v>
      </c>
      <c r="K65" s="19">
        <v>0</v>
      </c>
      <c r="L65" s="19">
        <v>0</v>
      </c>
      <c r="M65" s="20">
        <v>0</v>
      </c>
      <c r="N65" s="20">
        <v>0</v>
      </c>
      <c r="O65" s="20">
        <v>51</v>
      </c>
      <c r="P65" s="20">
        <v>51</v>
      </c>
      <c r="Q65" s="21">
        <v>1</v>
      </c>
    </row>
    <row r="66" spans="1:17" s="18" customFormat="1" ht="12.75">
      <c r="A66" s="18">
        <v>84</v>
      </c>
      <c r="D66" s="18" t="s">
        <v>177</v>
      </c>
      <c r="E66" s="18" t="s">
        <v>38</v>
      </c>
      <c r="F66" s="18" t="s">
        <v>78</v>
      </c>
      <c r="G66" s="18" t="s">
        <v>79</v>
      </c>
      <c r="H66" s="18" t="s">
        <v>18</v>
      </c>
      <c r="I66" s="18" t="s">
        <v>156</v>
      </c>
      <c r="J66" s="18">
        <v>2004</v>
      </c>
      <c r="K66" s="19">
        <v>0</v>
      </c>
      <c r="L66" s="19">
        <v>0</v>
      </c>
      <c r="M66" s="20">
        <v>0</v>
      </c>
      <c r="N66" s="20">
        <v>0</v>
      </c>
      <c r="O66" s="20">
        <v>80</v>
      </c>
      <c r="P66" s="20">
        <v>80</v>
      </c>
      <c r="Q66" s="21">
        <v>1</v>
      </c>
    </row>
    <row r="67" spans="1:17" s="18" customFormat="1" ht="12.75">
      <c r="A67" s="18">
        <v>85</v>
      </c>
      <c r="D67" s="18" t="s">
        <v>178</v>
      </c>
      <c r="E67" s="18" t="s">
        <v>38</v>
      </c>
      <c r="F67" s="18" t="s">
        <v>78</v>
      </c>
      <c r="G67" s="18" t="s">
        <v>79</v>
      </c>
      <c r="H67" s="18" t="s">
        <v>18</v>
      </c>
      <c r="I67" s="18" t="s">
        <v>156</v>
      </c>
      <c r="J67" s="18">
        <v>2000</v>
      </c>
      <c r="K67" s="19">
        <v>0</v>
      </c>
      <c r="L67" s="19">
        <v>0</v>
      </c>
      <c r="M67" s="20">
        <v>0</v>
      </c>
      <c r="N67" s="20">
        <v>0</v>
      </c>
      <c r="O67" s="20">
        <v>162</v>
      </c>
      <c r="P67" s="20">
        <v>162</v>
      </c>
      <c r="Q67" s="21">
        <v>1</v>
      </c>
    </row>
    <row r="68" spans="1:17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9"/>
      <c r="K68" s="19"/>
      <c r="L68" s="19"/>
      <c r="M68" s="22"/>
      <c r="N68" s="22"/>
      <c r="O68" s="22"/>
      <c r="P68" s="23"/>
      <c r="Q68" s="21"/>
    </row>
    <row r="69" spans="1:17" ht="12.75" customHeight="1">
      <c r="A69" s="18"/>
      <c r="B69" s="18"/>
      <c r="C69" s="24" t="s">
        <v>19</v>
      </c>
      <c r="D69" s="18"/>
      <c r="E69" s="18"/>
      <c r="F69" s="18"/>
      <c r="G69" s="18"/>
      <c r="H69" s="18"/>
      <c r="I69" s="18"/>
      <c r="J69" s="19"/>
      <c r="K69" s="19"/>
      <c r="L69" s="19"/>
      <c r="M69" s="22"/>
      <c r="N69" s="22"/>
      <c r="O69" s="22"/>
      <c r="P69" s="23"/>
      <c r="Q69" s="21"/>
    </row>
    <row r="70" spans="1:17" s="18" customFormat="1" ht="12.75">
      <c r="A70" s="18">
        <v>26</v>
      </c>
      <c r="D70" s="18" t="s">
        <v>179</v>
      </c>
      <c r="E70" s="18" t="s">
        <v>38</v>
      </c>
      <c r="F70" s="18" t="s">
        <v>78</v>
      </c>
      <c r="G70" s="18" t="s">
        <v>79</v>
      </c>
      <c r="H70" s="18" t="s">
        <v>19</v>
      </c>
      <c r="I70" s="18" t="s">
        <v>180</v>
      </c>
      <c r="J70" s="18">
        <v>2000</v>
      </c>
      <c r="K70" s="19">
        <v>0</v>
      </c>
      <c r="L70" s="19">
        <v>0</v>
      </c>
      <c r="M70" s="20">
        <v>0</v>
      </c>
      <c r="N70" s="20">
        <v>0</v>
      </c>
      <c r="O70" s="20">
        <v>57</v>
      </c>
      <c r="P70" s="20">
        <v>57</v>
      </c>
      <c r="Q70" s="21">
        <v>1</v>
      </c>
    </row>
    <row r="71" spans="1:17" s="18" customFormat="1" ht="12.75">
      <c r="A71" s="18">
        <v>27</v>
      </c>
      <c r="D71" s="18" t="s">
        <v>181</v>
      </c>
      <c r="E71" s="18" t="s">
        <v>38</v>
      </c>
      <c r="F71" s="18" t="s">
        <v>78</v>
      </c>
      <c r="G71" s="18" t="s">
        <v>79</v>
      </c>
      <c r="H71" s="18" t="s">
        <v>19</v>
      </c>
      <c r="I71" s="18" t="s">
        <v>182</v>
      </c>
      <c r="J71" s="18">
        <v>1995</v>
      </c>
      <c r="K71" s="19">
        <v>0</v>
      </c>
      <c r="L71" s="19">
        <v>0</v>
      </c>
      <c r="M71" s="20">
        <v>0</v>
      </c>
      <c r="N71" s="20">
        <v>0</v>
      </c>
      <c r="O71" s="20">
        <v>64</v>
      </c>
      <c r="P71" s="20">
        <v>64</v>
      </c>
      <c r="Q71" s="21">
        <v>1</v>
      </c>
    </row>
    <row r="72" spans="1:17" s="18" customFormat="1" ht="12.75">
      <c r="A72" s="18">
        <v>28</v>
      </c>
      <c r="D72" s="18" t="s">
        <v>183</v>
      </c>
      <c r="E72" s="18" t="s">
        <v>38</v>
      </c>
      <c r="F72" s="18" t="s">
        <v>78</v>
      </c>
      <c r="G72" s="18" t="s">
        <v>79</v>
      </c>
      <c r="H72" s="18" t="s">
        <v>19</v>
      </c>
      <c r="I72" s="18" t="s">
        <v>184</v>
      </c>
      <c r="J72" s="18">
        <v>1997</v>
      </c>
      <c r="K72" s="19">
        <v>0</v>
      </c>
      <c r="L72" s="19">
        <v>0</v>
      </c>
      <c r="M72" s="20">
        <v>0</v>
      </c>
      <c r="N72" s="20">
        <v>67</v>
      </c>
      <c r="O72" s="20">
        <v>0</v>
      </c>
      <c r="P72" s="20">
        <v>67</v>
      </c>
      <c r="Q72" s="21">
        <v>1</v>
      </c>
    </row>
    <row r="73" spans="1:17" s="18" customFormat="1" ht="12.75">
      <c r="A73" s="18">
        <v>29</v>
      </c>
      <c r="D73" s="18" t="s">
        <v>185</v>
      </c>
      <c r="E73" s="18" t="s">
        <v>38</v>
      </c>
      <c r="F73" s="18" t="s">
        <v>78</v>
      </c>
      <c r="G73" s="18" t="s">
        <v>79</v>
      </c>
      <c r="H73" s="18" t="s">
        <v>19</v>
      </c>
      <c r="I73" s="18" t="s">
        <v>186</v>
      </c>
      <c r="J73" s="18">
        <v>1987</v>
      </c>
      <c r="K73" s="19">
        <v>1996</v>
      </c>
      <c r="L73" s="19">
        <v>0</v>
      </c>
      <c r="M73" s="20">
        <v>0</v>
      </c>
      <c r="N73" s="20">
        <v>0</v>
      </c>
      <c r="O73" s="20">
        <v>46</v>
      </c>
      <c r="P73" s="20">
        <v>46</v>
      </c>
      <c r="Q73" s="21">
        <v>1</v>
      </c>
    </row>
    <row r="74" spans="1:17" s="18" customFormat="1" ht="12.75">
      <c r="A74" s="18">
        <v>30</v>
      </c>
      <c r="D74" s="18" t="s">
        <v>187</v>
      </c>
      <c r="E74" s="18" t="s">
        <v>38</v>
      </c>
      <c r="F74" s="18" t="s">
        <v>78</v>
      </c>
      <c r="G74" s="18" t="s">
        <v>79</v>
      </c>
      <c r="H74" s="18" t="s">
        <v>19</v>
      </c>
      <c r="I74" s="18" t="s">
        <v>188</v>
      </c>
      <c r="J74" s="18">
        <v>1995</v>
      </c>
      <c r="K74" s="19">
        <v>0</v>
      </c>
      <c r="L74" s="19">
        <v>0</v>
      </c>
      <c r="M74" s="20">
        <v>0</v>
      </c>
      <c r="N74" s="20">
        <v>0</v>
      </c>
      <c r="O74" s="20">
        <v>52</v>
      </c>
      <c r="P74" s="20">
        <v>52</v>
      </c>
      <c r="Q74" s="21">
        <v>1</v>
      </c>
    </row>
    <row r="75" spans="1:17" s="18" customFormat="1" ht="12.75">
      <c r="A75" s="18">
        <v>31</v>
      </c>
      <c r="D75" s="18" t="s">
        <v>189</v>
      </c>
      <c r="E75" s="18" t="s">
        <v>38</v>
      </c>
      <c r="F75" s="18" t="s">
        <v>78</v>
      </c>
      <c r="G75" s="18" t="s">
        <v>79</v>
      </c>
      <c r="H75" s="18" t="s">
        <v>19</v>
      </c>
      <c r="I75" s="18" t="s">
        <v>190</v>
      </c>
      <c r="J75" s="18">
        <v>1998</v>
      </c>
      <c r="K75" s="19">
        <v>0</v>
      </c>
      <c r="L75" s="19">
        <v>0</v>
      </c>
      <c r="M75" s="20">
        <v>0</v>
      </c>
      <c r="N75" s="20">
        <v>0</v>
      </c>
      <c r="O75" s="20">
        <v>67</v>
      </c>
      <c r="P75" s="20">
        <v>67</v>
      </c>
      <c r="Q75" s="21">
        <v>1</v>
      </c>
    </row>
    <row r="76" spans="1:17" s="18" customFormat="1" ht="12.75">
      <c r="A76" s="18">
        <v>32</v>
      </c>
      <c r="D76" s="18" t="s">
        <v>191</v>
      </c>
      <c r="E76" s="18" t="s">
        <v>38</v>
      </c>
      <c r="F76" s="18" t="s">
        <v>78</v>
      </c>
      <c r="G76" s="18" t="s">
        <v>79</v>
      </c>
      <c r="H76" s="18" t="s">
        <v>19</v>
      </c>
      <c r="I76" s="18" t="s">
        <v>192</v>
      </c>
      <c r="J76" s="18">
        <v>1986</v>
      </c>
      <c r="K76" s="19">
        <v>1994</v>
      </c>
      <c r="L76" s="19">
        <v>0</v>
      </c>
      <c r="M76" s="20">
        <v>0</v>
      </c>
      <c r="N76" s="20">
        <v>0</v>
      </c>
      <c r="O76" s="20">
        <v>51</v>
      </c>
      <c r="P76" s="20">
        <v>51</v>
      </c>
      <c r="Q76" s="21">
        <v>1</v>
      </c>
    </row>
    <row r="77" spans="1:17" s="18" customFormat="1" ht="12.75">
      <c r="A77" s="18">
        <v>33</v>
      </c>
      <c r="D77" s="18" t="s">
        <v>193</v>
      </c>
      <c r="E77" s="18" t="s">
        <v>38</v>
      </c>
      <c r="F77" s="18" t="s">
        <v>78</v>
      </c>
      <c r="G77" s="18" t="s">
        <v>79</v>
      </c>
      <c r="H77" s="18" t="s">
        <v>19</v>
      </c>
      <c r="I77" s="18" t="s">
        <v>194</v>
      </c>
      <c r="J77" s="18">
        <v>1990</v>
      </c>
      <c r="K77" s="19">
        <v>0</v>
      </c>
      <c r="L77" s="19">
        <v>0</v>
      </c>
      <c r="M77" s="20">
        <v>0</v>
      </c>
      <c r="N77" s="20">
        <v>0</v>
      </c>
      <c r="O77" s="20">
        <v>48</v>
      </c>
      <c r="P77" s="20">
        <v>48</v>
      </c>
      <c r="Q77" s="21">
        <v>1</v>
      </c>
    </row>
    <row r="78" spans="1:17" s="18" customFormat="1" ht="12.75">
      <c r="A78" s="18">
        <v>34</v>
      </c>
      <c r="D78" s="18" t="s">
        <v>195</v>
      </c>
      <c r="E78" s="18" t="s">
        <v>38</v>
      </c>
      <c r="F78" s="18" t="s">
        <v>78</v>
      </c>
      <c r="G78" s="18" t="s">
        <v>79</v>
      </c>
      <c r="H78" s="18" t="s">
        <v>19</v>
      </c>
      <c r="I78" s="18" t="s">
        <v>196</v>
      </c>
      <c r="J78" s="18">
        <v>1970</v>
      </c>
      <c r="K78" s="19">
        <v>0</v>
      </c>
      <c r="L78" s="19">
        <v>0</v>
      </c>
      <c r="M78" s="20">
        <v>0</v>
      </c>
      <c r="N78" s="20">
        <v>195</v>
      </c>
      <c r="O78" s="20">
        <v>0</v>
      </c>
      <c r="P78" s="20">
        <v>195</v>
      </c>
      <c r="Q78" s="21">
        <v>1</v>
      </c>
    </row>
    <row r="79" spans="1:17" s="18" customFormat="1" ht="12.75">
      <c r="A79" s="18">
        <v>35</v>
      </c>
      <c r="D79" s="18" t="s">
        <v>197</v>
      </c>
      <c r="E79" s="18" t="s">
        <v>38</v>
      </c>
      <c r="F79" s="18" t="s">
        <v>78</v>
      </c>
      <c r="G79" s="18" t="s">
        <v>79</v>
      </c>
      <c r="H79" s="18" t="s">
        <v>19</v>
      </c>
      <c r="I79" s="18" t="s">
        <v>198</v>
      </c>
      <c r="J79" s="18">
        <v>1996</v>
      </c>
      <c r="K79" s="19">
        <v>0</v>
      </c>
      <c r="L79" s="19">
        <v>0</v>
      </c>
      <c r="M79" s="20">
        <v>0</v>
      </c>
      <c r="N79" s="20">
        <v>0</v>
      </c>
      <c r="O79" s="20">
        <v>58</v>
      </c>
      <c r="P79" s="20">
        <v>58</v>
      </c>
      <c r="Q79" s="21">
        <v>1</v>
      </c>
    </row>
    <row r="80" spans="1:17" s="18" customFormat="1" ht="12.75">
      <c r="A80" s="18">
        <v>36</v>
      </c>
      <c r="D80" s="18" t="s">
        <v>199</v>
      </c>
      <c r="E80" s="18" t="s">
        <v>10</v>
      </c>
      <c r="F80" s="18" t="s">
        <v>78</v>
      </c>
      <c r="G80" s="18" t="s">
        <v>79</v>
      </c>
      <c r="H80" s="18" t="s">
        <v>19</v>
      </c>
      <c r="I80" s="18" t="s">
        <v>200</v>
      </c>
      <c r="J80" s="18">
        <v>1975</v>
      </c>
      <c r="K80" s="19">
        <v>0</v>
      </c>
      <c r="L80" s="19">
        <v>0</v>
      </c>
      <c r="M80" s="20">
        <v>59</v>
      </c>
      <c r="N80" s="20">
        <v>0</v>
      </c>
      <c r="O80" s="20">
        <v>0</v>
      </c>
      <c r="P80" s="20">
        <v>59</v>
      </c>
      <c r="Q80" s="21">
        <v>1</v>
      </c>
    </row>
    <row r="81" spans="1:17" s="18" customFormat="1" ht="12.75">
      <c r="A81" s="18">
        <v>37</v>
      </c>
      <c r="D81" s="18" t="s">
        <v>201</v>
      </c>
      <c r="E81" s="18" t="s">
        <v>10</v>
      </c>
      <c r="F81" s="18" t="s">
        <v>78</v>
      </c>
      <c r="G81" s="18" t="s">
        <v>79</v>
      </c>
      <c r="H81" s="18" t="s">
        <v>19</v>
      </c>
      <c r="I81" s="18" t="s">
        <v>202</v>
      </c>
      <c r="J81" s="18">
        <v>2003</v>
      </c>
      <c r="K81" s="19">
        <v>0</v>
      </c>
      <c r="L81" s="19">
        <v>0</v>
      </c>
      <c r="M81" s="20">
        <v>95</v>
      </c>
      <c r="N81" s="20">
        <v>0</v>
      </c>
      <c r="O81" s="20">
        <v>0</v>
      </c>
      <c r="P81" s="20">
        <v>95</v>
      </c>
      <c r="Q81" s="21">
        <v>1</v>
      </c>
    </row>
    <row r="82" spans="1:17" s="18" customFormat="1" ht="12.75">
      <c r="A82" s="18">
        <v>38</v>
      </c>
      <c r="D82" s="18" t="s">
        <v>203</v>
      </c>
      <c r="E82" s="18" t="s">
        <v>10</v>
      </c>
      <c r="F82" s="18" t="s">
        <v>78</v>
      </c>
      <c r="G82" s="18" t="s">
        <v>79</v>
      </c>
      <c r="H82" s="18" t="s">
        <v>19</v>
      </c>
      <c r="I82" s="18" t="s">
        <v>204</v>
      </c>
      <c r="J82" s="18">
        <v>1973</v>
      </c>
      <c r="K82" s="19">
        <v>0</v>
      </c>
      <c r="L82" s="19">
        <v>0</v>
      </c>
      <c r="M82" s="20">
        <v>124</v>
      </c>
      <c r="N82" s="20">
        <v>0</v>
      </c>
      <c r="O82" s="20">
        <v>0</v>
      </c>
      <c r="P82" s="20">
        <v>124</v>
      </c>
      <c r="Q82" s="21">
        <v>1</v>
      </c>
    </row>
    <row r="83" spans="1:17" s="18" customFormat="1" ht="12.75">
      <c r="A83" s="18">
        <v>39</v>
      </c>
      <c r="D83" s="18" t="s">
        <v>205</v>
      </c>
      <c r="E83" s="18" t="s">
        <v>10</v>
      </c>
      <c r="F83" s="18" t="s">
        <v>78</v>
      </c>
      <c r="G83" s="18" t="s">
        <v>79</v>
      </c>
      <c r="H83" s="18" t="s">
        <v>19</v>
      </c>
      <c r="I83" s="18" t="s">
        <v>206</v>
      </c>
      <c r="J83" s="18">
        <v>1983</v>
      </c>
      <c r="K83" s="19">
        <v>0</v>
      </c>
      <c r="L83" s="19">
        <v>0</v>
      </c>
      <c r="M83" s="20">
        <v>60</v>
      </c>
      <c r="N83" s="20">
        <v>0</v>
      </c>
      <c r="O83" s="20">
        <v>0</v>
      </c>
      <c r="P83" s="20">
        <v>60</v>
      </c>
      <c r="Q83" s="21">
        <v>1</v>
      </c>
    </row>
    <row r="84" spans="1:17" s="18" customFormat="1" ht="12.75">
      <c r="A84" s="18">
        <v>40</v>
      </c>
      <c r="D84" s="18" t="s">
        <v>207</v>
      </c>
      <c r="E84" s="18" t="s">
        <v>10</v>
      </c>
      <c r="F84" s="18" t="s">
        <v>78</v>
      </c>
      <c r="G84" s="18" t="s">
        <v>79</v>
      </c>
      <c r="H84" s="18" t="s">
        <v>19</v>
      </c>
      <c r="I84" s="18" t="s">
        <v>208</v>
      </c>
      <c r="J84" s="18">
        <v>2002</v>
      </c>
      <c r="K84" s="19">
        <v>0</v>
      </c>
      <c r="L84" s="19">
        <v>0</v>
      </c>
      <c r="M84" s="20">
        <v>48</v>
      </c>
      <c r="N84" s="20">
        <v>0</v>
      </c>
      <c r="O84" s="20">
        <v>0</v>
      </c>
      <c r="P84" s="20">
        <v>48</v>
      </c>
      <c r="Q84" s="21">
        <v>1</v>
      </c>
    </row>
    <row r="85" spans="1:17" s="18" customFormat="1" ht="12.75">
      <c r="A85" s="18">
        <v>41</v>
      </c>
      <c r="D85" s="18" t="s">
        <v>209</v>
      </c>
      <c r="E85" s="18" t="s">
        <v>10</v>
      </c>
      <c r="F85" s="18" t="s">
        <v>78</v>
      </c>
      <c r="G85" s="18" t="s">
        <v>79</v>
      </c>
      <c r="H85" s="18" t="s">
        <v>19</v>
      </c>
      <c r="I85" s="18" t="s">
        <v>208</v>
      </c>
      <c r="J85" s="18">
        <v>2002</v>
      </c>
      <c r="K85" s="19">
        <v>0</v>
      </c>
      <c r="L85" s="19">
        <v>0</v>
      </c>
      <c r="M85" s="20">
        <v>0</v>
      </c>
      <c r="N85" s="20">
        <v>0</v>
      </c>
      <c r="O85" s="20">
        <v>64</v>
      </c>
      <c r="P85" s="20">
        <v>64</v>
      </c>
      <c r="Q85" s="21">
        <v>1</v>
      </c>
    </row>
    <row r="86" spans="1:17" s="18" customFormat="1" ht="12.75">
      <c r="A86" s="18">
        <v>42</v>
      </c>
      <c r="D86" s="18" t="s">
        <v>210</v>
      </c>
      <c r="E86" s="18" t="s">
        <v>10</v>
      </c>
      <c r="F86" s="18" t="s">
        <v>78</v>
      </c>
      <c r="G86" s="18" t="s">
        <v>79</v>
      </c>
      <c r="H86" s="18" t="s">
        <v>19</v>
      </c>
      <c r="I86" s="18" t="s">
        <v>211</v>
      </c>
      <c r="J86" s="18">
        <v>2004</v>
      </c>
      <c r="K86" s="19">
        <v>0</v>
      </c>
      <c r="L86" s="19">
        <v>0</v>
      </c>
      <c r="M86" s="20">
        <v>160</v>
      </c>
      <c r="N86" s="20">
        <v>0</v>
      </c>
      <c r="O86" s="20">
        <v>0</v>
      </c>
      <c r="P86" s="20">
        <v>160</v>
      </c>
      <c r="Q86" s="21">
        <v>1</v>
      </c>
    </row>
    <row r="87" spans="1:17" s="18" customFormat="1" ht="12.75">
      <c r="A87" s="18">
        <v>43</v>
      </c>
      <c r="D87" s="18" t="s">
        <v>155</v>
      </c>
      <c r="E87" s="18" t="s">
        <v>10</v>
      </c>
      <c r="F87" s="18" t="s">
        <v>78</v>
      </c>
      <c r="G87" s="18" t="s">
        <v>79</v>
      </c>
      <c r="H87" s="18" t="s">
        <v>19</v>
      </c>
      <c r="I87" s="18" t="s">
        <v>212</v>
      </c>
      <c r="J87" s="18">
        <v>2002</v>
      </c>
      <c r="K87" s="19">
        <v>0</v>
      </c>
      <c r="L87" s="19">
        <v>0</v>
      </c>
      <c r="M87" s="20">
        <v>161</v>
      </c>
      <c r="N87" s="20">
        <v>0</v>
      </c>
      <c r="O87" s="20">
        <v>0</v>
      </c>
      <c r="P87" s="20">
        <v>161</v>
      </c>
      <c r="Q87" s="21">
        <v>0.5</v>
      </c>
    </row>
    <row r="88" spans="1:17" s="18" customFormat="1" ht="12.75">
      <c r="A88" s="18">
        <v>45</v>
      </c>
      <c r="D88" s="18" t="s">
        <v>213</v>
      </c>
      <c r="E88" s="18" t="s">
        <v>10</v>
      </c>
      <c r="F88" s="18" t="s">
        <v>78</v>
      </c>
      <c r="G88" s="18" t="s">
        <v>79</v>
      </c>
      <c r="H88" s="18" t="s">
        <v>19</v>
      </c>
      <c r="I88" s="18" t="s">
        <v>214</v>
      </c>
      <c r="J88" s="18">
        <v>2004</v>
      </c>
      <c r="K88" s="19">
        <v>0</v>
      </c>
      <c r="L88" s="19">
        <v>0</v>
      </c>
      <c r="M88" s="20">
        <v>169</v>
      </c>
      <c r="N88" s="20">
        <v>0</v>
      </c>
      <c r="O88" s="20">
        <v>0</v>
      </c>
      <c r="P88" s="20">
        <v>169</v>
      </c>
      <c r="Q88" s="21">
        <v>0.5</v>
      </c>
    </row>
    <row r="89" spans="1:17" s="18" customFormat="1" ht="12.75">
      <c r="A89" s="18">
        <v>46</v>
      </c>
      <c r="D89" s="18" t="s">
        <v>215</v>
      </c>
      <c r="E89" s="18" t="s">
        <v>10</v>
      </c>
      <c r="F89" s="18" t="s">
        <v>78</v>
      </c>
      <c r="G89" s="18" t="s">
        <v>79</v>
      </c>
      <c r="H89" s="18" t="s">
        <v>19</v>
      </c>
      <c r="I89" s="18" t="s">
        <v>180</v>
      </c>
      <c r="J89" s="18">
        <v>2002</v>
      </c>
      <c r="K89" s="19">
        <v>0</v>
      </c>
      <c r="L89" s="19">
        <v>0</v>
      </c>
      <c r="M89" s="20">
        <v>175</v>
      </c>
      <c r="N89" s="20">
        <v>0</v>
      </c>
      <c r="O89" s="20">
        <v>0</v>
      </c>
      <c r="P89" s="20">
        <v>175</v>
      </c>
      <c r="Q89" s="21">
        <v>0.5</v>
      </c>
    </row>
    <row r="90" spans="1:17" s="18" customFormat="1" ht="12.75">
      <c r="A90" s="18">
        <v>47</v>
      </c>
      <c r="D90" s="18" t="s">
        <v>216</v>
      </c>
      <c r="E90" s="18" t="s">
        <v>38</v>
      </c>
      <c r="F90" s="18" t="s">
        <v>78</v>
      </c>
      <c r="G90" s="18" t="s">
        <v>79</v>
      </c>
      <c r="H90" s="18" t="s">
        <v>19</v>
      </c>
      <c r="I90" s="18" t="s">
        <v>212</v>
      </c>
      <c r="J90" s="18">
        <v>1996</v>
      </c>
      <c r="K90" s="19">
        <v>0</v>
      </c>
      <c r="L90" s="19">
        <v>0</v>
      </c>
      <c r="M90" s="20">
        <v>0</v>
      </c>
      <c r="N90" s="20">
        <v>89</v>
      </c>
      <c r="O90" s="20">
        <v>0</v>
      </c>
      <c r="P90" s="20">
        <v>89</v>
      </c>
      <c r="Q90" s="21">
        <v>1</v>
      </c>
    </row>
    <row r="91" spans="1:17" s="18" customFormat="1" ht="12.75">
      <c r="A91" s="18">
        <v>48</v>
      </c>
      <c r="D91" s="18" t="s">
        <v>217</v>
      </c>
      <c r="E91" s="18" t="s">
        <v>38</v>
      </c>
      <c r="F91" s="18" t="s">
        <v>78</v>
      </c>
      <c r="G91" s="18" t="s">
        <v>79</v>
      </c>
      <c r="H91" s="18" t="s">
        <v>19</v>
      </c>
      <c r="I91" s="18" t="s">
        <v>218</v>
      </c>
      <c r="J91" s="18">
        <v>1999</v>
      </c>
      <c r="K91" s="19">
        <v>0</v>
      </c>
      <c r="L91" s="19">
        <v>0</v>
      </c>
      <c r="M91" s="20">
        <v>0</v>
      </c>
      <c r="N91" s="20">
        <v>89</v>
      </c>
      <c r="O91" s="20">
        <v>0</v>
      </c>
      <c r="P91" s="20">
        <v>89</v>
      </c>
      <c r="Q91" s="21">
        <v>1</v>
      </c>
    </row>
    <row r="92" spans="1:17" s="18" customFormat="1" ht="12.75">
      <c r="A92" s="18">
        <v>49</v>
      </c>
      <c r="D92" s="18" t="s">
        <v>219</v>
      </c>
      <c r="E92" s="18" t="s">
        <v>38</v>
      </c>
      <c r="F92" s="18" t="s">
        <v>78</v>
      </c>
      <c r="G92" s="18" t="s">
        <v>79</v>
      </c>
      <c r="H92" s="18" t="s">
        <v>19</v>
      </c>
      <c r="I92" s="18" t="s">
        <v>220</v>
      </c>
      <c r="J92" s="18">
        <v>2000</v>
      </c>
      <c r="K92" s="19">
        <v>0</v>
      </c>
      <c r="L92" s="19">
        <v>0</v>
      </c>
      <c r="M92" s="20">
        <v>0</v>
      </c>
      <c r="N92" s="20">
        <v>80</v>
      </c>
      <c r="O92" s="20">
        <v>0</v>
      </c>
      <c r="P92" s="20">
        <v>80</v>
      </c>
      <c r="Q92" s="21">
        <v>1</v>
      </c>
    </row>
    <row r="93" spans="1:17" s="18" customFormat="1" ht="12.75">
      <c r="A93" s="18">
        <v>50</v>
      </c>
      <c r="D93" s="18" t="s">
        <v>221</v>
      </c>
      <c r="E93" s="18" t="s">
        <v>38</v>
      </c>
      <c r="F93" s="18" t="s">
        <v>78</v>
      </c>
      <c r="G93" s="18" t="s">
        <v>79</v>
      </c>
      <c r="H93" s="18" t="s">
        <v>19</v>
      </c>
      <c r="I93" s="18" t="s">
        <v>222</v>
      </c>
      <c r="J93" s="18">
        <v>2006</v>
      </c>
      <c r="K93" s="19">
        <v>0</v>
      </c>
      <c r="L93" s="19">
        <v>0</v>
      </c>
      <c r="M93" s="20">
        <v>0</v>
      </c>
      <c r="N93" s="20">
        <v>114</v>
      </c>
      <c r="O93" s="20">
        <v>0</v>
      </c>
      <c r="P93" s="20">
        <v>114</v>
      </c>
      <c r="Q93" s="21">
        <v>1</v>
      </c>
    </row>
    <row r="94" spans="1:17" s="18" customFormat="1" ht="12.75">
      <c r="A94" s="18">
        <v>51</v>
      </c>
      <c r="D94" s="18" t="s">
        <v>223</v>
      </c>
      <c r="E94" s="18" t="s">
        <v>38</v>
      </c>
      <c r="F94" s="18" t="s">
        <v>78</v>
      </c>
      <c r="G94" s="18" t="s">
        <v>79</v>
      </c>
      <c r="H94" s="18" t="s">
        <v>19</v>
      </c>
      <c r="I94" s="18" t="s">
        <v>224</v>
      </c>
      <c r="J94" s="18">
        <v>2005</v>
      </c>
      <c r="K94" s="19">
        <v>0</v>
      </c>
      <c r="L94" s="19">
        <v>0</v>
      </c>
      <c r="M94" s="20">
        <v>0</v>
      </c>
      <c r="N94" s="20">
        <v>113</v>
      </c>
      <c r="O94" s="20">
        <v>0</v>
      </c>
      <c r="P94" s="20">
        <v>113</v>
      </c>
      <c r="Q94" s="21">
        <v>1</v>
      </c>
    </row>
    <row r="95" spans="1:17" s="18" customFormat="1" ht="12.75">
      <c r="A95" s="18">
        <v>52</v>
      </c>
      <c r="D95" s="18" t="s">
        <v>225</v>
      </c>
      <c r="E95" s="18" t="s">
        <v>38</v>
      </c>
      <c r="F95" s="18" t="s">
        <v>78</v>
      </c>
      <c r="G95" s="18" t="s">
        <v>79</v>
      </c>
      <c r="H95" s="18" t="s">
        <v>19</v>
      </c>
      <c r="I95" s="18" t="s">
        <v>196</v>
      </c>
      <c r="J95" s="18">
        <v>1998</v>
      </c>
      <c r="K95" s="19">
        <v>0</v>
      </c>
      <c r="L95" s="19">
        <v>0</v>
      </c>
      <c r="M95" s="20">
        <v>0</v>
      </c>
      <c r="N95" s="20">
        <v>112</v>
      </c>
      <c r="O95" s="20">
        <v>0</v>
      </c>
      <c r="P95" s="20">
        <v>112</v>
      </c>
      <c r="Q95" s="21">
        <v>1</v>
      </c>
    </row>
    <row r="96" spans="1:17" s="18" customFormat="1" ht="12.75">
      <c r="A96" s="18">
        <v>275</v>
      </c>
      <c r="D96" s="18" t="s">
        <v>226</v>
      </c>
      <c r="E96" s="18" t="s">
        <v>38</v>
      </c>
      <c r="F96" s="18" t="s">
        <v>78</v>
      </c>
      <c r="G96" s="18" t="s">
        <v>79</v>
      </c>
      <c r="H96" s="18" t="s">
        <v>19</v>
      </c>
      <c r="I96" s="18" t="s">
        <v>202</v>
      </c>
      <c r="J96" s="18">
        <v>2009</v>
      </c>
      <c r="K96" s="19">
        <v>0</v>
      </c>
      <c r="L96" s="19">
        <v>0</v>
      </c>
      <c r="M96" s="20">
        <v>0</v>
      </c>
      <c r="N96" s="20">
        <v>0</v>
      </c>
      <c r="O96" s="20">
        <v>138</v>
      </c>
      <c r="P96" s="20">
        <v>138</v>
      </c>
      <c r="Q96" s="21">
        <v>0.5</v>
      </c>
    </row>
    <row r="97" spans="4:17" s="18" customFormat="1" ht="12.75">
      <c r="D97" s="25" t="s">
        <v>20</v>
      </c>
      <c r="E97" s="25"/>
      <c r="F97" s="25"/>
      <c r="G97" s="25"/>
      <c r="H97" s="25"/>
      <c r="I97" s="25"/>
      <c r="J97" s="26"/>
      <c r="K97" s="26"/>
      <c r="L97" s="26"/>
      <c r="M97" s="27">
        <f>SUM(M7:M96)</f>
        <v>3001</v>
      </c>
      <c r="N97" s="27">
        <f>SUM(N7:N96)</f>
        <v>1939</v>
      </c>
      <c r="O97" s="27">
        <f>SUM(O7:O96)</f>
        <v>3305</v>
      </c>
      <c r="P97" s="27">
        <f>SUM(P7:P96)</f>
        <v>8245</v>
      </c>
      <c r="Q97" s="28"/>
    </row>
    <row r="98" spans="10:17" s="18" customFormat="1" ht="12.75">
      <c r="J98" s="19"/>
      <c r="K98" s="19"/>
      <c r="L98" s="19"/>
      <c r="M98" s="22"/>
      <c r="N98" s="22"/>
      <c r="O98" s="22"/>
      <c r="P98" s="23"/>
      <c r="Q98" s="21"/>
    </row>
    <row r="99" spans="2:17" s="18" customFormat="1" ht="12.75">
      <c r="B99" s="24" t="s">
        <v>21</v>
      </c>
      <c r="J99" s="19"/>
      <c r="K99" s="19"/>
      <c r="L99" s="19"/>
      <c r="M99" s="22"/>
      <c r="N99" s="22"/>
      <c r="O99" s="22"/>
      <c r="P99" s="23"/>
      <c r="Q99" s="21"/>
    </row>
    <row r="100" spans="1:17" s="18" customFormat="1" ht="12.75">
      <c r="A100" s="18">
        <v>86</v>
      </c>
      <c r="D100" s="18" t="s">
        <v>227</v>
      </c>
      <c r="E100" s="18" t="s">
        <v>38</v>
      </c>
      <c r="F100" s="18" t="s">
        <v>78</v>
      </c>
      <c r="G100" s="18" t="s">
        <v>228</v>
      </c>
      <c r="H100" s="18" t="s">
        <v>229</v>
      </c>
      <c r="I100" s="18" t="s">
        <v>230</v>
      </c>
      <c r="J100" s="18">
        <v>1968</v>
      </c>
      <c r="K100" s="19">
        <v>1991</v>
      </c>
      <c r="L100" s="19">
        <v>0</v>
      </c>
      <c r="M100" s="20">
        <v>0</v>
      </c>
      <c r="N100" s="20">
        <v>104</v>
      </c>
      <c r="O100" s="20">
        <v>0</v>
      </c>
      <c r="P100" s="20">
        <v>104</v>
      </c>
      <c r="Q100" s="21">
        <v>1</v>
      </c>
    </row>
    <row r="101" spans="4:17" s="18" customFormat="1" ht="12.75">
      <c r="D101" s="25" t="s">
        <v>22</v>
      </c>
      <c r="E101" s="25"/>
      <c r="F101" s="25"/>
      <c r="G101" s="25"/>
      <c r="H101" s="25"/>
      <c r="I101" s="25"/>
      <c r="J101" s="26"/>
      <c r="K101" s="26"/>
      <c r="L101" s="26"/>
      <c r="M101" s="27">
        <f>SUM(M100)</f>
        <v>0</v>
      </c>
      <c r="N101" s="27">
        <f>SUM(N100)</f>
        <v>104</v>
      </c>
      <c r="O101" s="27">
        <f>SUM(O100)</f>
        <v>0</v>
      </c>
      <c r="P101" s="27">
        <f>SUM(P100)</f>
        <v>104</v>
      </c>
      <c r="Q101" s="28"/>
    </row>
    <row r="102" spans="10:17" s="18" customFormat="1" ht="12.75">
      <c r="J102" s="19"/>
      <c r="K102" s="19"/>
      <c r="L102" s="19"/>
      <c r="M102" s="20"/>
      <c r="N102" s="20"/>
      <c r="O102" s="20"/>
      <c r="P102" s="20"/>
      <c r="Q102" s="21"/>
    </row>
    <row r="103" spans="2:18" s="18" customFormat="1" ht="12.75">
      <c r="B103" s="24" t="s">
        <v>23</v>
      </c>
      <c r="J103" s="19"/>
      <c r="K103" s="19"/>
      <c r="L103" s="19"/>
      <c r="M103" s="20"/>
      <c r="N103" s="20"/>
      <c r="O103" s="20"/>
      <c r="P103" s="20"/>
      <c r="Q103" s="21"/>
      <c r="R103" s="21"/>
    </row>
    <row r="104" spans="1:21" s="18" customFormat="1" ht="12.75">
      <c r="A104" s="18">
        <v>87</v>
      </c>
      <c r="D104" s="18" t="s">
        <v>231</v>
      </c>
      <c r="E104" s="18" t="s">
        <v>38</v>
      </c>
      <c r="F104" s="18" t="s">
        <v>78</v>
      </c>
      <c r="G104" s="18" t="s">
        <v>232</v>
      </c>
      <c r="H104" s="18" t="s">
        <v>232</v>
      </c>
      <c r="I104" s="18" t="s">
        <v>233</v>
      </c>
      <c r="J104" s="18">
        <v>1987</v>
      </c>
      <c r="K104" s="19">
        <v>0</v>
      </c>
      <c r="L104" s="19">
        <v>0</v>
      </c>
      <c r="M104" s="20">
        <v>0</v>
      </c>
      <c r="N104" s="20">
        <v>0</v>
      </c>
      <c r="O104" s="20">
        <v>80</v>
      </c>
      <c r="P104" s="20">
        <v>80</v>
      </c>
      <c r="Q104" s="21">
        <v>1</v>
      </c>
      <c r="R104" s="29">
        <v>71.15</v>
      </c>
      <c r="S104" s="18">
        <v>80</v>
      </c>
      <c r="U104" s="18" t="str">
        <f>+VLOOKUP($D104,'[1]DATABASE'!$P$5:$BQ$1200,52,FALSE)</f>
        <v>RW1029</v>
      </c>
    </row>
    <row r="105" spans="1:21" s="18" customFormat="1" ht="12.75">
      <c r="A105" s="18">
        <v>88</v>
      </c>
      <c r="D105" s="18" t="s">
        <v>234</v>
      </c>
      <c r="E105" s="18" t="s">
        <v>38</v>
      </c>
      <c r="F105" s="18" t="s">
        <v>78</v>
      </c>
      <c r="G105" s="18" t="s">
        <v>232</v>
      </c>
      <c r="H105" s="18" t="s">
        <v>232</v>
      </c>
      <c r="I105" s="18" t="s">
        <v>233</v>
      </c>
      <c r="J105" s="18">
        <v>1998</v>
      </c>
      <c r="K105" s="19">
        <v>0</v>
      </c>
      <c r="L105" s="19">
        <v>0</v>
      </c>
      <c r="M105" s="20">
        <v>0</v>
      </c>
      <c r="N105" s="20">
        <v>0</v>
      </c>
      <c r="O105" s="20">
        <v>121</v>
      </c>
      <c r="P105" s="20">
        <v>121</v>
      </c>
      <c r="Q105" s="21">
        <v>1</v>
      </c>
      <c r="R105" s="29">
        <v>109.2</v>
      </c>
      <c r="S105" s="18">
        <v>121</v>
      </c>
      <c r="U105" s="18" t="str">
        <f>+VLOOKUP($D105,'[1]DATABASE'!$P$5:$BQ$1200,52,FALSE)</f>
        <v>RW1000</v>
      </c>
    </row>
    <row r="106" spans="1:21" s="18" customFormat="1" ht="12.75">
      <c r="A106" s="18">
        <v>89</v>
      </c>
      <c r="D106" s="18" t="s">
        <v>235</v>
      </c>
      <c r="E106" s="18" t="s">
        <v>38</v>
      </c>
      <c r="F106" s="18" t="s">
        <v>78</v>
      </c>
      <c r="G106" s="18" t="s">
        <v>232</v>
      </c>
      <c r="H106" s="18" t="s">
        <v>232</v>
      </c>
      <c r="I106" s="18" t="s">
        <v>233</v>
      </c>
      <c r="J106" s="18">
        <v>2006</v>
      </c>
      <c r="K106" s="19">
        <v>0</v>
      </c>
      <c r="L106" s="19">
        <v>0</v>
      </c>
      <c r="M106" s="20">
        <v>0</v>
      </c>
      <c r="N106" s="20">
        <v>0</v>
      </c>
      <c r="O106" s="20">
        <v>98</v>
      </c>
      <c r="P106" s="20">
        <v>98</v>
      </c>
      <c r="Q106" s="21">
        <v>1</v>
      </c>
      <c r="R106" s="29">
        <v>65.26666666666667</v>
      </c>
      <c r="S106" s="18">
        <v>98</v>
      </c>
      <c r="U106" s="18" t="str">
        <f>+VLOOKUP($D106,'[1]DATABASE'!$P$5:$BQ$1200,52,FALSE)</f>
        <v>RW1032</v>
      </c>
    </row>
    <row r="107" spans="1:21" s="18" customFormat="1" ht="12.75">
      <c r="A107" s="18">
        <v>90</v>
      </c>
      <c r="D107" s="18" t="s">
        <v>236</v>
      </c>
      <c r="E107" s="18" t="s">
        <v>38</v>
      </c>
      <c r="F107" s="18" t="s">
        <v>78</v>
      </c>
      <c r="G107" s="18" t="s">
        <v>232</v>
      </c>
      <c r="H107" s="18" t="s">
        <v>232</v>
      </c>
      <c r="I107" s="18" t="s">
        <v>237</v>
      </c>
      <c r="J107" s="18">
        <v>2005</v>
      </c>
      <c r="K107" s="19">
        <v>0</v>
      </c>
      <c r="L107" s="19">
        <v>0</v>
      </c>
      <c r="M107" s="20">
        <v>0</v>
      </c>
      <c r="N107" s="20">
        <v>0</v>
      </c>
      <c r="O107" s="20">
        <v>127</v>
      </c>
      <c r="P107" s="20">
        <v>127</v>
      </c>
      <c r="Q107" s="21">
        <v>0.5</v>
      </c>
      <c r="R107" s="29">
        <v>104.33333333333333</v>
      </c>
      <c r="S107" s="18">
        <v>127</v>
      </c>
      <c r="U107" s="18" t="str">
        <f>+VLOOKUP($D107,'[1]DATABASE'!$P$5:$BQ$1200,52,FALSE)</f>
        <v>RW1033</v>
      </c>
    </row>
    <row r="108" spans="1:21" s="18" customFormat="1" ht="12.75">
      <c r="A108" s="18">
        <v>91</v>
      </c>
      <c r="D108" s="18" t="s">
        <v>238</v>
      </c>
      <c r="E108" s="18" t="s">
        <v>38</v>
      </c>
      <c r="F108" s="18" t="s">
        <v>78</v>
      </c>
      <c r="G108" s="18" t="s">
        <v>232</v>
      </c>
      <c r="H108" s="18" t="s">
        <v>232</v>
      </c>
      <c r="I108" s="18" t="s">
        <v>239</v>
      </c>
      <c r="J108" s="18">
        <v>2002</v>
      </c>
      <c r="K108" s="19">
        <v>0</v>
      </c>
      <c r="L108" s="19">
        <v>0</v>
      </c>
      <c r="M108" s="20">
        <v>35</v>
      </c>
      <c r="N108" s="20">
        <v>0</v>
      </c>
      <c r="O108" s="20">
        <v>98</v>
      </c>
      <c r="P108" s="20">
        <v>133</v>
      </c>
      <c r="Q108" s="21">
        <v>1</v>
      </c>
      <c r="R108" s="29">
        <v>93.41666666666667</v>
      </c>
      <c r="S108" s="18">
        <v>133</v>
      </c>
      <c r="U108" s="18" t="str">
        <f>+VLOOKUP($D108,'[1]DATABASE'!$P$5:$BQ$1200,52,FALSE)</f>
        <v>RW1001</v>
      </c>
    </row>
    <row r="109" spans="1:21" s="18" customFormat="1" ht="12.75">
      <c r="A109" s="18">
        <v>92</v>
      </c>
      <c r="D109" s="18" t="s">
        <v>240</v>
      </c>
      <c r="E109" s="18" t="s">
        <v>38</v>
      </c>
      <c r="F109" s="18" t="s">
        <v>78</v>
      </c>
      <c r="G109" s="18" t="s">
        <v>232</v>
      </c>
      <c r="H109" s="18" t="s">
        <v>232</v>
      </c>
      <c r="I109" s="18" t="s">
        <v>241</v>
      </c>
      <c r="J109" s="18">
        <v>2003</v>
      </c>
      <c r="K109" s="19">
        <v>0</v>
      </c>
      <c r="L109" s="19">
        <v>0</v>
      </c>
      <c r="M109" s="20">
        <v>0</v>
      </c>
      <c r="N109" s="20">
        <v>0</v>
      </c>
      <c r="O109" s="20">
        <v>70</v>
      </c>
      <c r="P109" s="20">
        <v>70</v>
      </c>
      <c r="Q109" s="21">
        <v>1</v>
      </c>
      <c r="R109" s="29">
        <v>56.333333333333336</v>
      </c>
      <c r="S109" s="18">
        <v>70</v>
      </c>
      <c r="U109" s="18" t="str">
        <f>+VLOOKUP($D109,'[1]DATABASE'!$P$5:$BQ$1200,52,FALSE)</f>
        <v>RW1003</v>
      </c>
    </row>
    <row r="110" spans="1:21" s="18" customFormat="1" ht="12.75">
      <c r="A110" s="18">
        <v>93</v>
      </c>
      <c r="D110" s="18" t="s">
        <v>242</v>
      </c>
      <c r="E110" s="18" t="s">
        <v>38</v>
      </c>
      <c r="F110" s="18" t="s">
        <v>78</v>
      </c>
      <c r="G110" s="18" t="s">
        <v>232</v>
      </c>
      <c r="H110" s="18" t="s">
        <v>232</v>
      </c>
      <c r="I110" s="18" t="s">
        <v>243</v>
      </c>
      <c r="J110" s="18">
        <v>2003</v>
      </c>
      <c r="K110" s="19">
        <v>0</v>
      </c>
      <c r="L110" s="19">
        <v>0</v>
      </c>
      <c r="M110" s="20">
        <v>0</v>
      </c>
      <c r="N110" s="20">
        <v>5</v>
      </c>
      <c r="O110" s="20">
        <v>67</v>
      </c>
      <c r="P110" s="20">
        <v>72</v>
      </c>
      <c r="Q110" s="21">
        <v>1</v>
      </c>
      <c r="R110" s="29">
        <v>71.8</v>
      </c>
      <c r="S110" s="18">
        <v>72</v>
      </c>
      <c r="U110" s="18" t="str">
        <f>+VLOOKUP($D110,'[1]DATABASE'!$P$5:$BQ$1200,52,FALSE)</f>
        <v>RW1007</v>
      </c>
    </row>
    <row r="111" spans="1:21" s="18" customFormat="1" ht="12.75">
      <c r="A111" s="18">
        <v>94</v>
      </c>
      <c r="D111" s="18" t="s">
        <v>242</v>
      </c>
      <c r="E111" s="18" t="s">
        <v>38</v>
      </c>
      <c r="F111" s="18" t="s">
        <v>78</v>
      </c>
      <c r="G111" s="18" t="s">
        <v>232</v>
      </c>
      <c r="H111" s="18" t="s">
        <v>232</v>
      </c>
      <c r="I111" s="18" t="s">
        <v>243</v>
      </c>
      <c r="K111" s="19">
        <v>0</v>
      </c>
      <c r="L111" s="19">
        <v>0</v>
      </c>
      <c r="M111" s="20">
        <v>0</v>
      </c>
      <c r="N111" s="20">
        <v>0</v>
      </c>
      <c r="O111" s="20">
        <v>71</v>
      </c>
      <c r="P111" s="20">
        <v>71</v>
      </c>
      <c r="Q111" s="21">
        <v>1</v>
      </c>
      <c r="R111" s="29">
        <v>71.8</v>
      </c>
      <c r="S111" s="18">
        <v>72</v>
      </c>
      <c r="U111" s="18" t="str">
        <f>+VLOOKUP($D111,'[1]DATABASE'!$P$5:$BQ$1200,52,FALSE)</f>
        <v>RW1007</v>
      </c>
    </row>
    <row r="112" spans="1:21" s="18" customFormat="1" ht="12.75">
      <c r="A112" s="18">
        <v>95</v>
      </c>
      <c r="D112" s="18" t="s">
        <v>244</v>
      </c>
      <c r="E112" s="18" t="s">
        <v>38</v>
      </c>
      <c r="F112" s="18" t="s">
        <v>78</v>
      </c>
      <c r="G112" s="18" t="s">
        <v>232</v>
      </c>
      <c r="H112" s="18" t="s">
        <v>232</v>
      </c>
      <c r="I112" s="18" t="s">
        <v>245</v>
      </c>
      <c r="J112" s="18">
        <v>1966</v>
      </c>
      <c r="K112" s="19">
        <v>0</v>
      </c>
      <c r="L112" s="19">
        <v>0</v>
      </c>
      <c r="M112" s="20">
        <v>142</v>
      </c>
      <c r="N112" s="20">
        <v>0</v>
      </c>
      <c r="O112" s="20">
        <v>0</v>
      </c>
      <c r="P112" s="20">
        <v>142</v>
      </c>
      <c r="Q112" s="21">
        <v>1</v>
      </c>
      <c r="R112" s="29">
        <v>133.98333333333332</v>
      </c>
      <c r="S112" s="18">
        <v>142</v>
      </c>
      <c r="U112" s="18" t="str">
        <f>+VLOOKUP($D112,'[1]DATABASE'!$P$5:$BQ$1200,52,FALSE)</f>
        <v>RW1008</v>
      </c>
    </row>
    <row r="113" spans="1:21" s="18" customFormat="1" ht="12.75">
      <c r="A113" s="18">
        <v>96</v>
      </c>
      <c r="D113" s="18" t="s">
        <v>246</v>
      </c>
      <c r="E113" s="18" t="s">
        <v>38</v>
      </c>
      <c r="F113" s="18" t="s">
        <v>78</v>
      </c>
      <c r="G113" s="18" t="s">
        <v>232</v>
      </c>
      <c r="H113" s="18" t="s">
        <v>232</v>
      </c>
      <c r="I113" s="18" t="s">
        <v>247</v>
      </c>
      <c r="J113" s="18">
        <v>1942</v>
      </c>
      <c r="K113" s="19">
        <v>1992</v>
      </c>
      <c r="L113" s="19">
        <v>0</v>
      </c>
      <c r="M113" s="20">
        <v>135</v>
      </c>
      <c r="N113" s="20">
        <v>0</v>
      </c>
      <c r="O113" s="20">
        <v>0</v>
      </c>
      <c r="P113" s="20">
        <v>135</v>
      </c>
      <c r="Q113" s="21">
        <v>1</v>
      </c>
      <c r="R113" s="29">
        <v>132.48333333333332</v>
      </c>
      <c r="S113" s="18">
        <v>135</v>
      </c>
      <c r="U113" s="18" t="str">
        <f>+VLOOKUP($D113,'[1]DATABASE'!$P$5:$BQ$1200,52,FALSE)</f>
        <v>RW1013</v>
      </c>
    </row>
    <row r="114" spans="1:21" s="18" customFormat="1" ht="12.75">
      <c r="A114" s="18">
        <v>97</v>
      </c>
      <c r="D114" s="18" t="s">
        <v>248</v>
      </c>
      <c r="E114" s="18" t="s">
        <v>38</v>
      </c>
      <c r="F114" s="18" t="s">
        <v>78</v>
      </c>
      <c r="G114" s="18" t="s">
        <v>232</v>
      </c>
      <c r="H114" s="18" t="s">
        <v>232</v>
      </c>
      <c r="I114" s="18" t="s">
        <v>237</v>
      </c>
      <c r="J114" s="18">
        <v>1997</v>
      </c>
      <c r="K114" s="19">
        <v>0</v>
      </c>
      <c r="L114" s="19">
        <v>0</v>
      </c>
      <c r="M114" s="20">
        <v>75</v>
      </c>
      <c r="N114" s="20">
        <v>0</v>
      </c>
      <c r="O114" s="20">
        <v>60</v>
      </c>
      <c r="P114" s="20">
        <v>135</v>
      </c>
      <c r="Q114" s="21">
        <v>1</v>
      </c>
      <c r="R114" s="29">
        <v>113.83333333333333</v>
      </c>
      <c r="S114" s="18">
        <v>135</v>
      </c>
      <c r="U114" s="18" t="str">
        <f>+VLOOKUP($D114,'[1]DATABASE'!$P$5:$BQ$1200,52,FALSE)</f>
        <v>RW1014</v>
      </c>
    </row>
    <row r="115" spans="1:21" s="18" customFormat="1" ht="12.75">
      <c r="A115" s="18">
        <v>98</v>
      </c>
      <c r="D115" s="18" t="s">
        <v>249</v>
      </c>
      <c r="E115" s="18" t="s">
        <v>38</v>
      </c>
      <c r="F115" s="18" t="s">
        <v>78</v>
      </c>
      <c r="G115" s="18" t="s">
        <v>232</v>
      </c>
      <c r="H115" s="18" t="s">
        <v>232</v>
      </c>
      <c r="I115" s="18" t="s">
        <v>250</v>
      </c>
      <c r="J115" s="18">
        <v>2000</v>
      </c>
      <c r="K115" s="19">
        <v>0</v>
      </c>
      <c r="L115" s="19">
        <v>0</v>
      </c>
      <c r="M115" s="20">
        <v>92</v>
      </c>
      <c r="N115" s="20">
        <v>0</v>
      </c>
      <c r="O115" s="20">
        <v>119</v>
      </c>
      <c r="P115" s="20">
        <v>211</v>
      </c>
      <c r="Q115" s="21">
        <v>1</v>
      </c>
      <c r="R115" s="29">
        <v>239.83333333333334</v>
      </c>
      <c r="S115" s="18">
        <v>247</v>
      </c>
      <c r="U115" s="18" t="str">
        <f>+VLOOKUP($D115,'[1]DATABASE'!$P$5:$BQ$1200,52,FALSE)</f>
        <v>RW1031</v>
      </c>
    </row>
    <row r="116" spans="1:21" s="18" customFormat="1" ht="12.75">
      <c r="A116" s="18">
        <v>99</v>
      </c>
      <c r="D116" s="18" t="s">
        <v>251</v>
      </c>
      <c r="E116" s="18" t="s">
        <v>38</v>
      </c>
      <c r="F116" s="18" t="s">
        <v>78</v>
      </c>
      <c r="G116" s="18" t="s">
        <v>232</v>
      </c>
      <c r="H116" s="18" t="s">
        <v>232</v>
      </c>
      <c r="I116" s="18" t="s">
        <v>250</v>
      </c>
      <c r="J116" s="18">
        <v>2002</v>
      </c>
      <c r="K116" s="19">
        <v>0</v>
      </c>
      <c r="L116" s="19">
        <v>0</v>
      </c>
      <c r="M116" s="20">
        <v>0</v>
      </c>
      <c r="N116" s="20">
        <v>36</v>
      </c>
      <c r="O116" s="20">
        <v>2</v>
      </c>
      <c r="P116" s="20">
        <v>38</v>
      </c>
      <c r="Q116" s="21">
        <v>1</v>
      </c>
      <c r="R116" s="29">
        <v>38</v>
      </c>
      <c r="S116" s="18">
        <v>38</v>
      </c>
      <c r="U116" s="18" t="str">
        <f>+VLOOKUP($D116,'[1]DATABASE'!$P$5:$BQ$1200,52,FALSE)</f>
        <v>RW1030</v>
      </c>
    </row>
    <row r="117" spans="1:21" ht="12.75" customHeight="1">
      <c r="A117" s="18">
        <v>272</v>
      </c>
      <c r="B117" s="18"/>
      <c r="D117" s="18" t="s">
        <v>252</v>
      </c>
      <c r="E117" s="18" t="s">
        <v>38</v>
      </c>
      <c r="F117" s="18" t="s">
        <v>78</v>
      </c>
      <c r="G117" s="18" t="s">
        <v>232</v>
      </c>
      <c r="H117" s="18" t="s">
        <v>232</v>
      </c>
      <c r="I117" s="18" t="s">
        <v>253</v>
      </c>
      <c r="J117" s="18">
        <v>2006</v>
      </c>
      <c r="K117" s="19">
        <v>0</v>
      </c>
      <c r="L117" s="19">
        <v>0</v>
      </c>
      <c r="M117" s="20">
        <v>0</v>
      </c>
      <c r="N117" s="20">
        <v>0</v>
      </c>
      <c r="O117" s="20">
        <v>103</v>
      </c>
      <c r="P117" s="20">
        <v>103</v>
      </c>
      <c r="Q117" s="21">
        <v>0.5</v>
      </c>
      <c r="R117" s="29">
        <v>97.25</v>
      </c>
      <c r="S117" s="18">
        <v>103</v>
      </c>
      <c r="U117" s="18" t="str">
        <f>+VLOOKUP($D117,'[1]DATABASE'!$P$5:$BQ$1200,52,FALSE)</f>
        <v>rw1036</v>
      </c>
    </row>
    <row r="118" spans="1:21" ht="12.75" customHeight="1">
      <c r="A118" s="18">
        <v>273</v>
      </c>
      <c r="B118" s="18"/>
      <c r="D118" s="18" t="s">
        <v>254</v>
      </c>
      <c r="E118" s="18" t="s">
        <v>38</v>
      </c>
      <c r="F118" s="18" t="s">
        <v>78</v>
      </c>
      <c r="G118" s="18" t="s">
        <v>232</v>
      </c>
      <c r="H118" s="18" t="s">
        <v>232</v>
      </c>
      <c r="I118" s="18" t="s">
        <v>255</v>
      </c>
      <c r="J118" s="18">
        <v>2006</v>
      </c>
      <c r="K118" s="19">
        <v>0</v>
      </c>
      <c r="L118" s="19">
        <v>0</v>
      </c>
      <c r="M118" s="20">
        <v>0</v>
      </c>
      <c r="N118" s="20">
        <v>37</v>
      </c>
      <c r="O118" s="20">
        <v>60</v>
      </c>
      <c r="P118" s="20">
        <v>97</v>
      </c>
      <c r="Q118" s="21">
        <v>0.5</v>
      </c>
      <c r="R118" s="29">
        <v>82.01666666666667</v>
      </c>
      <c r="S118" s="18">
        <v>97</v>
      </c>
      <c r="U118" s="18" t="str">
        <f>+VLOOKUP($D118,'[1]DATABASE'!$P$5:$BQ$1200,52,FALSE)</f>
        <v>rw1038</v>
      </c>
    </row>
    <row r="119" spans="4:20" s="18" customFormat="1" ht="12.75">
      <c r="D119" s="25" t="s">
        <v>24</v>
      </c>
      <c r="E119" s="25"/>
      <c r="F119" s="25"/>
      <c r="G119" s="25"/>
      <c r="H119" s="25"/>
      <c r="I119" s="25"/>
      <c r="J119" s="26"/>
      <c r="K119" s="26"/>
      <c r="L119" s="26"/>
      <c r="M119" s="27">
        <f>SUM(M104:M118)</f>
        <v>479</v>
      </c>
      <c r="N119" s="27">
        <f>SUM(N104:N118)</f>
        <v>78</v>
      </c>
      <c r="O119" s="27">
        <f>SUM(O104:O118)</f>
        <v>1076</v>
      </c>
      <c r="P119" s="27">
        <f>SUM(P104:P118)</f>
        <v>1633</v>
      </c>
      <c r="Q119" s="28"/>
      <c r="R119" s="31">
        <f>SUM(R104:R118)</f>
        <v>1480.7</v>
      </c>
      <c r="S119" s="31">
        <f>SUM(S104:S118)</f>
        <v>1670</v>
      </c>
      <c r="T119" s="32">
        <f>R119/S119</f>
        <v>0.8866467065868264</v>
      </c>
    </row>
    <row r="120" spans="1:18" ht="12.75" customHeight="1">
      <c r="A120" s="18"/>
      <c r="B120" s="24" t="s">
        <v>25</v>
      </c>
      <c r="C120" s="18"/>
      <c r="D120" s="18"/>
      <c r="E120" s="18"/>
      <c r="F120" s="18"/>
      <c r="G120" s="18"/>
      <c r="H120" s="18"/>
      <c r="I120" s="18"/>
      <c r="J120" s="19"/>
      <c r="K120" s="19"/>
      <c r="L120" s="19"/>
      <c r="M120" s="20"/>
      <c r="N120" s="20"/>
      <c r="O120" s="20"/>
      <c r="P120" s="20"/>
      <c r="Q120" s="21"/>
      <c r="R120" s="33"/>
    </row>
    <row r="121" spans="1:21" s="18" customFormat="1" ht="12.75">
      <c r="A121" s="18">
        <v>100</v>
      </c>
      <c r="D121" s="18" t="s">
        <v>256</v>
      </c>
      <c r="E121" s="18" t="s">
        <v>38</v>
      </c>
      <c r="F121" s="18" t="s">
        <v>78</v>
      </c>
      <c r="G121" s="18" t="s">
        <v>257</v>
      </c>
      <c r="H121" s="18" t="s">
        <v>257</v>
      </c>
      <c r="I121" s="18" t="s">
        <v>258</v>
      </c>
      <c r="J121" s="18">
        <v>2001</v>
      </c>
      <c r="K121" s="19">
        <v>0</v>
      </c>
      <c r="L121" s="19">
        <v>0</v>
      </c>
      <c r="M121" s="20">
        <v>0</v>
      </c>
      <c r="N121" s="20">
        <v>30</v>
      </c>
      <c r="O121" s="20">
        <v>145</v>
      </c>
      <c r="P121" s="20">
        <v>175</v>
      </c>
      <c r="Q121" s="21">
        <v>1</v>
      </c>
      <c r="R121" s="29">
        <v>174.75</v>
      </c>
      <c r="S121" s="18">
        <v>175</v>
      </c>
      <c r="U121" s="18" t="str">
        <f>+VLOOKUP($D121,'[1]DATABASE'!$P$5:$BQ$1200,52,FALSE)</f>
        <v>RW2003</v>
      </c>
    </row>
    <row r="122" spans="1:21" s="18" customFormat="1" ht="12.75">
      <c r="A122" s="18">
        <v>101</v>
      </c>
      <c r="D122" s="18" t="s">
        <v>259</v>
      </c>
      <c r="E122" s="18" t="s">
        <v>38</v>
      </c>
      <c r="F122" s="18" t="s">
        <v>78</v>
      </c>
      <c r="G122" s="18" t="s">
        <v>257</v>
      </c>
      <c r="H122" s="18" t="s">
        <v>257</v>
      </c>
      <c r="I122" s="18" t="s">
        <v>258</v>
      </c>
      <c r="J122" s="18">
        <v>2002</v>
      </c>
      <c r="K122" s="19">
        <v>0</v>
      </c>
      <c r="L122" s="19">
        <v>0</v>
      </c>
      <c r="M122" s="20">
        <v>0</v>
      </c>
      <c r="N122" s="20">
        <v>90</v>
      </c>
      <c r="O122" s="20">
        <v>57</v>
      </c>
      <c r="P122" s="20">
        <v>147</v>
      </c>
      <c r="Q122" s="21">
        <v>1</v>
      </c>
      <c r="R122" s="29">
        <v>139.98333333333332</v>
      </c>
      <c r="S122" s="18">
        <v>147</v>
      </c>
      <c r="U122" s="18" t="str">
        <f>+VLOOKUP($D122,'[1]DATABASE'!$P$5:$BQ$1200,52,FALSE)</f>
        <v>RW2005</v>
      </c>
    </row>
    <row r="123" spans="1:21" s="18" customFormat="1" ht="12.75">
      <c r="A123" s="18">
        <v>102</v>
      </c>
      <c r="D123" s="18" t="s">
        <v>260</v>
      </c>
      <c r="E123" s="18" t="s">
        <v>38</v>
      </c>
      <c r="F123" s="18" t="s">
        <v>78</v>
      </c>
      <c r="G123" s="18" t="s">
        <v>257</v>
      </c>
      <c r="H123" s="18" t="s">
        <v>257</v>
      </c>
      <c r="I123" s="18" t="s">
        <v>261</v>
      </c>
      <c r="J123" s="18">
        <v>1999</v>
      </c>
      <c r="K123" s="19">
        <v>0</v>
      </c>
      <c r="L123" s="19">
        <v>0</v>
      </c>
      <c r="M123" s="20">
        <v>0</v>
      </c>
      <c r="N123" s="20">
        <v>26</v>
      </c>
      <c r="O123" s="20">
        <v>22</v>
      </c>
      <c r="P123" s="20">
        <v>48</v>
      </c>
      <c r="Q123" s="21">
        <v>1</v>
      </c>
      <c r="R123" s="29">
        <v>47.76666666666667</v>
      </c>
      <c r="S123" s="18">
        <v>48</v>
      </c>
      <c r="U123" s="18" t="str">
        <f>+VLOOKUP($D123,'[1]DATABASE'!$P$5:$BQ$1200,52,FALSE)</f>
        <v>RW2000</v>
      </c>
    </row>
    <row r="124" spans="1:21" s="18" customFormat="1" ht="12.75">
      <c r="A124" s="18">
        <v>103</v>
      </c>
      <c r="D124" s="18" t="s">
        <v>262</v>
      </c>
      <c r="E124" s="18" t="s">
        <v>38</v>
      </c>
      <c r="F124" s="18" t="s">
        <v>78</v>
      </c>
      <c r="G124" s="18" t="s">
        <v>257</v>
      </c>
      <c r="H124" s="18" t="s">
        <v>257</v>
      </c>
      <c r="I124" s="18" t="s">
        <v>258</v>
      </c>
      <c r="J124" s="18">
        <v>2002</v>
      </c>
      <c r="K124" s="19">
        <v>0</v>
      </c>
      <c r="L124" s="19">
        <v>0</v>
      </c>
      <c r="M124" s="20">
        <v>0</v>
      </c>
      <c r="N124" s="20">
        <v>0</v>
      </c>
      <c r="O124" s="20">
        <v>116</v>
      </c>
      <c r="P124" s="20">
        <v>116</v>
      </c>
      <c r="Q124" s="21">
        <v>1</v>
      </c>
      <c r="R124" s="29">
        <v>116</v>
      </c>
      <c r="S124" s="18">
        <v>116</v>
      </c>
      <c r="U124" s="18" t="str">
        <f>+VLOOKUP($D124,'[1]DATABASE'!$P$5:$BQ$1200,52,FALSE)</f>
        <v>RW2004</v>
      </c>
    </row>
    <row r="125" spans="1:21" s="18" customFormat="1" ht="12.75">
      <c r="A125" s="18">
        <v>104</v>
      </c>
      <c r="D125" s="18" t="s">
        <v>263</v>
      </c>
      <c r="E125" s="18" t="s">
        <v>38</v>
      </c>
      <c r="F125" s="18" t="s">
        <v>78</v>
      </c>
      <c r="G125" s="18" t="s">
        <v>257</v>
      </c>
      <c r="H125" s="18" t="s">
        <v>257</v>
      </c>
      <c r="I125" s="18" t="s">
        <v>258</v>
      </c>
      <c r="J125" s="18">
        <v>1998</v>
      </c>
      <c r="K125" s="19">
        <v>0</v>
      </c>
      <c r="L125" s="19">
        <v>0</v>
      </c>
      <c r="M125" s="20">
        <v>0</v>
      </c>
      <c r="N125" s="20">
        <v>0</v>
      </c>
      <c r="O125" s="20">
        <v>105</v>
      </c>
      <c r="P125" s="20">
        <v>105</v>
      </c>
      <c r="Q125" s="21">
        <v>1</v>
      </c>
      <c r="R125" s="29">
        <v>94</v>
      </c>
      <c r="S125" s="18">
        <v>105</v>
      </c>
      <c r="U125" s="18" t="str">
        <f>+VLOOKUP($D125,'[1]DATABASE'!$P$5:$BQ$1200,52,FALSE)</f>
        <v>RW2002</v>
      </c>
    </row>
    <row r="126" spans="1:21" s="18" customFormat="1" ht="12.75">
      <c r="A126" s="18">
        <v>105</v>
      </c>
      <c r="D126" s="18" t="s">
        <v>264</v>
      </c>
      <c r="E126" s="18" t="s">
        <v>38</v>
      </c>
      <c r="F126" s="18" t="s">
        <v>78</v>
      </c>
      <c r="G126" s="18" t="s">
        <v>257</v>
      </c>
      <c r="H126" s="18" t="s">
        <v>257</v>
      </c>
      <c r="I126" s="18" t="s">
        <v>265</v>
      </c>
      <c r="J126" s="18">
        <v>2000</v>
      </c>
      <c r="K126" s="19">
        <v>0</v>
      </c>
      <c r="L126" s="19">
        <v>0</v>
      </c>
      <c r="M126" s="20">
        <v>0</v>
      </c>
      <c r="N126" s="20">
        <v>26</v>
      </c>
      <c r="O126" s="20">
        <v>40</v>
      </c>
      <c r="P126" s="20">
        <v>66</v>
      </c>
      <c r="Q126" s="21">
        <v>1</v>
      </c>
      <c r="R126" s="29">
        <v>65.91666666666667</v>
      </c>
      <c r="S126" s="18">
        <v>66</v>
      </c>
      <c r="U126" s="18" t="str">
        <f>+VLOOKUP($D126,'[1]DATABASE'!$P$5:$BQ$1200,52,FALSE)</f>
        <v>RW2001</v>
      </c>
    </row>
    <row r="127" spans="4:20" s="18" customFormat="1" ht="12.75">
      <c r="D127" s="25" t="s">
        <v>26</v>
      </c>
      <c r="E127" s="25"/>
      <c r="F127" s="25"/>
      <c r="G127" s="25"/>
      <c r="H127" s="25"/>
      <c r="I127" s="25"/>
      <c r="J127" s="26"/>
      <c r="K127" s="26"/>
      <c r="L127" s="26"/>
      <c r="M127" s="27">
        <f>SUM(M121:M126)</f>
        <v>0</v>
      </c>
      <c r="N127" s="27">
        <f>SUM(N121:N126)</f>
        <v>172</v>
      </c>
      <c r="O127" s="27">
        <f>SUM(O121:O126)</f>
        <v>485</v>
      </c>
      <c r="P127" s="27">
        <f>SUM(P121:P126)</f>
        <v>657</v>
      </c>
      <c r="Q127" s="28"/>
      <c r="R127" s="31">
        <f>SUM(R121:R126)</f>
        <v>638.4166666666666</v>
      </c>
      <c r="S127" s="31">
        <f>SUM(S121:S126)</f>
        <v>657</v>
      </c>
      <c r="T127" s="32">
        <f>R127/S127</f>
        <v>0.9717148655504819</v>
      </c>
    </row>
    <row r="128" spans="10:18" s="18" customFormat="1" ht="12.75">
      <c r="J128" s="19"/>
      <c r="K128" s="19"/>
      <c r="L128" s="19"/>
      <c r="M128" s="20"/>
      <c r="N128" s="20"/>
      <c r="O128" s="20"/>
      <c r="P128" s="20"/>
      <c r="Q128" s="21"/>
      <c r="R128" s="33"/>
    </row>
    <row r="129" spans="2:18" s="18" customFormat="1" ht="12.75">
      <c r="B129" s="24" t="s">
        <v>27</v>
      </c>
      <c r="J129" s="19"/>
      <c r="K129" s="19"/>
      <c r="L129" s="19"/>
      <c r="M129" s="20"/>
      <c r="N129" s="20"/>
      <c r="O129" s="20"/>
      <c r="P129" s="20"/>
      <c r="Q129" s="21"/>
      <c r="R129" s="21"/>
    </row>
    <row r="130" spans="1:17" s="18" customFormat="1" ht="12.75">
      <c r="A130" s="18">
        <v>106</v>
      </c>
      <c r="D130" s="18" t="s">
        <v>266</v>
      </c>
      <c r="E130" s="18" t="s">
        <v>38</v>
      </c>
      <c r="F130" s="18" t="s">
        <v>78</v>
      </c>
      <c r="G130" s="18" t="s">
        <v>267</v>
      </c>
      <c r="H130" s="18" t="s">
        <v>267</v>
      </c>
      <c r="I130" s="18" t="s">
        <v>268</v>
      </c>
      <c r="J130" s="18">
        <v>1991</v>
      </c>
      <c r="K130" s="19">
        <v>0</v>
      </c>
      <c r="L130" s="19">
        <v>0</v>
      </c>
      <c r="M130" s="20">
        <v>152</v>
      </c>
      <c r="N130" s="20">
        <v>0</v>
      </c>
      <c r="O130" s="20">
        <v>0</v>
      </c>
      <c r="P130" s="20">
        <v>152</v>
      </c>
      <c r="Q130" s="21">
        <v>1</v>
      </c>
    </row>
    <row r="131" spans="1:17" s="18" customFormat="1" ht="12.75">
      <c r="A131" s="18">
        <v>107</v>
      </c>
      <c r="D131" s="18" t="s">
        <v>269</v>
      </c>
      <c r="E131" s="18" t="s">
        <v>38</v>
      </c>
      <c r="F131" s="18" t="s">
        <v>78</v>
      </c>
      <c r="G131" s="18" t="s">
        <v>267</v>
      </c>
      <c r="H131" s="18" t="s">
        <v>267</v>
      </c>
      <c r="I131" s="18" t="s">
        <v>270</v>
      </c>
      <c r="J131" s="18">
        <v>1964</v>
      </c>
      <c r="K131" s="19">
        <v>1987</v>
      </c>
      <c r="L131" s="19">
        <v>0</v>
      </c>
      <c r="M131" s="20">
        <v>189</v>
      </c>
      <c r="N131" s="20">
        <v>0</v>
      </c>
      <c r="O131" s="20">
        <v>0</v>
      </c>
      <c r="P131" s="20">
        <v>189</v>
      </c>
      <c r="Q131" s="21">
        <v>1</v>
      </c>
    </row>
    <row r="132" spans="1:17" s="18" customFormat="1" ht="12.75">
      <c r="A132" s="18">
        <v>108</v>
      </c>
      <c r="D132" s="18" t="s">
        <v>271</v>
      </c>
      <c r="E132" s="18" t="s">
        <v>38</v>
      </c>
      <c r="F132" s="18" t="s">
        <v>78</v>
      </c>
      <c r="G132" s="18" t="s">
        <v>267</v>
      </c>
      <c r="H132" s="18" t="s">
        <v>267</v>
      </c>
      <c r="I132" s="18" t="s">
        <v>272</v>
      </c>
      <c r="J132" s="18">
        <v>1997</v>
      </c>
      <c r="K132" s="19">
        <v>2001</v>
      </c>
      <c r="L132" s="19">
        <v>0</v>
      </c>
      <c r="M132" s="20">
        <v>113</v>
      </c>
      <c r="N132" s="20">
        <v>0</v>
      </c>
      <c r="O132" s="20">
        <v>54</v>
      </c>
      <c r="P132" s="20">
        <v>167</v>
      </c>
      <c r="Q132" s="21">
        <v>1</v>
      </c>
    </row>
    <row r="133" spans="1:17" s="18" customFormat="1" ht="12.75">
      <c r="A133" s="18">
        <v>109</v>
      </c>
      <c r="D133" s="18" t="s">
        <v>273</v>
      </c>
      <c r="E133" s="18" t="s">
        <v>38</v>
      </c>
      <c r="F133" s="18" t="s">
        <v>78</v>
      </c>
      <c r="G133" s="18" t="s">
        <v>267</v>
      </c>
      <c r="H133" s="18" t="s">
        <v>267</v>
      </c>
      <c r="I133" s="18" t="s">
        <v>274</v>
      </c>
      <c r="J133" s="18">
        <v>1988</v>
      </c>
      <c r="K133" s="19">
        <v>2003</v>
      </c>
      <c r="L133" s="19">
        <v>0</v>
      </c>
      <c r="M133" s="20">
        <v>35</v>
      </c>
      <c r="N133" s="20">
        <v>0</v>
      </c>
      <c r="O133" s="20">
        <v>283</v>
      </c>
      <c r="P133" s="20">
        <v>318</v>
      </c>
      <c r="Q133" s="21">
        <v>1</v>
      </c>
    </row>
    <row r="134" spans="1:17" s="18" customFormat="1" ht="12.75">
      <c r="A134" s="18">
        <v>110</v>
      </c>
      <c r="D134" s="18" t="s">
        <v>275</v>
      </c>
      <c r="E134" s="18" t="s">
        <v>38</v>
      </c>
      <c r="F134" s="18" t="s">
        <v>78</v>
      </c>
      <c r="G134" s="18" t="s">
        <v>267</v>
      </c>
      <c r="H134" s="18" t="s">
        <v>267</v>
      </c>
      <c r="I134" s="18" t="s">
        <v>276</v>
      </c>
      <c r="J134" s="18">
        <v>1988</v>
      </c>
      <c r="K134" s="19">
        <v>0</v>
      </c>
      <c r="L134" s="19">
        <v>0</v>
      </c>
      <c r="M134" s="20">
        <v>0</v>
      </c>
      <c r="N134" s="20">
        <v>0</v>
      </c>
      <c r="O134" s="20">
        <v>200</v>
      </c>
      <c r="P134" s="20">
        <v>200</v>
      </c>
      <c r="Q134" s="21">
        <v>1</v>
      </c>
    </row>
    <row r="135" spans="1:17" s="18" customFormat="1" ht="12.75">
      <c r="A135" s="18">
        <v>111</v>
      </c>
      <c r="D135" s="18" t="s">
        <v>277</v>
      </c>
      <c r="E135" s="18" t="s">
        <v>38</v>
      </c>
      <c r="F135" s="18" t="s">
        <v>78</v>
      </c>
      <c r="G135" s="18" t="s">
        <v>267</v>
      </c>
      <c r="H135" s="18" t="s">
        <v>267</v>
      </c>
      <c r="I135" s="18" t="s">
        <v>278</v>
      </c>
      <c r="J135" s="18">
        <v>1999</v>
      </c>
      <c r="K135" s="19">
        <v>0</v>
      </c>
      <c r="L135" s="19">
        <v>0</v>
      </c>
      <c r="M135" s="20">
        <v>0</v>
      </c>
      <c r="N135" s="20">
        <v>57</v>
      </c>
      <c r="O135" s="20">
        <v>195</v>
      </c>
      <c r="P135" s="20">
        <v>252</v>
      </c>
      <c r="Q135" s="21">
        <v>1</v>
      </c>
    </row>
    <row r="136" spans="1:17" s="18" customFormat="1" ht="12.75">
      <c r="A136" s="18">
        <v>112</v>
      </c>
      <c r="D136" s="18" t="s">
        <v>279</v>
      </c>
      <c r="E136" s="18" t="s">
        <v>38</v>
      </c>
      <c r="F136" s="18" t="s">
        <v>78</v>
      </c>
      <c r="G136" s="18" t="s">
        <v>267</v>
      </c>
      <c r="H136" s="18" t="s">
        <v>267</v>
      </c>
      <c r="I136" s="18" t="s">
        <v>278</v>
      </c>
      <c r="J136" s="18">
        <v>2001</v>
      </c>
      <c r="K136" s="19">
        <v>2004</v>
      </c>
      <c r="L136" s="19">
        <v>0</v>
      </c>
      <c r="M136" s="20">
        <v>0</v>
      </c>
      <c r="N136" s="20">
        <v>0</v>
      </c>
      <c r="O136" s="20">
        <v>284</v>
      </c>
      <c r="P136" s="20">
        <v>284</v>
      </c>
      <c r="Q136" s="21">
        <v>1</v>
      </c>
    </row>
    <row r="137" spans="1:17" s="18" customFormat="1" ht="12.75">
      <c r="A137" s="18">
        <v>113</v>
      </c>
      <c r="D137" s="18" t="s">
        <v>280</v>
      </c>
      <c r="E137" s="18" t="s">
        <v>38</v>
      </c>
      <c r="F137" s="18" t="s">
        <v>78</v>
      </c>
      <c r="G137" s="18" t="s">
        <v>267</v>
      </c>
      <c r="H137" s="18" t="s">
        <v>267</v>
      </c>
      <c r="I137" s="18" t="s">
        <v>278</v>
      </c>
      <c r="J137" s="18">
        <v>2006</v>
      </c>
      <c r="K137" s="19">
        <v>0</v>
      </c>
      <c r="L137" s="19">
        <v>0</v>
      </c>
      <c r="M137" s="20">
        <v>0</v>
      </c>
      <c r="N137" s="20">
        <v>0</v>
      </c>
      <c r="O137" s="20">
        <v>173</v>
      </c>
      <c r="P137" s="20">
        <v>173</v>
      </c>
      <c r="Q137" s="21">
        <v>1</v>
      </c>
    </row>
    <row r="138" spans="1:17" s="34" customFormat="1" ht="12.75">
      <c r="A138" s="18">
        <v>114</v>
      </c>
      <c r="B138" s="18"/>
      <c r="C138" s="18"/>
      <c r="D138" s="18" t="s">
        <v>281</v>
      </c>
      <c r="E138" s="18" t="s">
        <v>38</v>
      </c>
      <c r="F138" s="18" t="s">
        <v>78</v>
      </c>
      <c r="G138" s="18" t="s">
        <v>267</v>
      </c>
      <c r="H138" s="18" t="s">
        <v>267</v>
      </c>
      <c r="I138" s="18" t="s">
        <v>278</v>
      </c>
      <c r="J138" s="18">
        <v>2000</v>
      </c>
      <c r="K138" s="19">
        <v>0</v>
      </c>
      <c r="L138" s="19">
        <v>0</v>
      </c>
      <c r="M138" s="20">
        <v>43</v>
      </c>
      <c r="N138" s="20">
        <v>0</v>
      </c>
      <c r="O138" s="20">
        <v>181</v>
      </c>
      <c r="P138" s="20">
        <v>224</v>
      </c>
      <c r="Q138" s="21">
        <v>1</v>
      </c>
    </row>
    <row r="139" spans="1:17" s="18" customFormat="1" ht="12.75">
      <c r="A139" s="18">
        <v>115</v>
      </c>
      <c r="D139" s="18" t="s">
        <v>282</v>
      </c>
      <c r="E139" s="18" t="s">
        <v>38</v>
      </c>
      <c r="F139" s="18" t="s">
        <v>78</v>
      </c>
      <c r="G139" s="18" t="s">
        <v>267</v>
      </c>
      <c r="H139" s="18" t="s">
        <v>267</v>
      </c>
      <c r="I139" s="18" t="s">
        <v>283</v>
      </c>
      <c r="J139" s="18">
        <v>1996</v>
      </c>
      <c r="K139" s="19">
        <v>2004</v>
      </c>
      <c r="L139" s="19">
        <v>0</v>
      </c>
      <c r="M139" s="20">
        <v>25</v>
      </c>
      <c r="N139" s="20">
        <v>0</v>
      </c>
      <c r="O139" s="20">
        <v>100</v>
      </c>
      <c r="P139" s="20">
        <v>125</v>
      </c>
      <c r="Q139" s="21">
        <v>1</v>
      </c>
    </row>
    <row r="140" spans="1:17" s="18" customFormat="1" ht="12.75">
      <c r="A140" s="18">
        <v>116</v>
      </c>
      <c r="D140" s="18" t="s">
        <v>284</v>
      </c>
      <c r="E140" s="18" t="s">
        <v>38</v>
      </c>
      <c r="F140" s="18" t="s">
        <v>78</v>
      </c>
      <c r="G140" s="18" t="s">
        <v>267</v>
      </c>
      <c r="H140" s="18" t="s">
        <v>267</v>
      </c>
      <c r="I140" s="18" t="s">
        <v>283</v>
      </c>
      <c r="J140" s="18">
        <v>2002</v>
      </c>
      <c r="K140" s="19">
        <v>0</v>
      </c>
      <c r="L140" s="19">
        <v>0</v>
      </c>
      <c r="M140" s="20">
        <v>0</v>
      </c>
      <c r="N140" s="20">
        <v>0</v>
      </c>
      <c r="O140" s="20">
        <v>137</v>
      </c>
      <c r="P140" s="20">
        <v>137</v>
      </c>
      <c r="Q140" s="21">
        <v>1</v>
      </c>
    </row>
    <row r="141" spans="1:17" s="18" customFormat="1" ht="12.75">
      <c r="A141" s="18">
        <v>117</v>
      </c>
      <c r="D141" s="18" t="s">
        <v>285</v>
      </c>
      <c r="E141" s="18" t="s">
        <v>38</v>
      </c>
      <c r="F141" s="18" t="s">
        <v>78</v>
      </c>
      <c r="G141" s="18" t="s">
        <v>267</v>
      </c>
      <c r="H141" s="18" t="s">
        <v>267</v>
      </c>
      <c r="I141" s="18" t="s">
        <v>286</v>
      </c>
      <c r="J141" s="18">
        <v>2003</v>
      </c>
      <c r="K141" s="19">
        <v>0</v>
      </c>
      <c r="L141" s="19">
        <v>0</v>
      </c>
      <c r="M141" s="20">
        <v>0</v>
      </c>
      <c r="N141" s="20">
        <v>26</v>
      </c>
      <c r="O141" s="20">
        <v>127</v>
      </c>
      <c r="P141" s="20">
        <v>153</v>
      </c>
      <c r="Q141" s="21">
        <v>1</v>
      </c>
    </row>
    <row r="142" spans="1:17" s="18" customFormat="1" ht="12.75">
      <c r="A142" s="18">
        <v>118</v>
      </c>
      <c r="D142" s="18" t="s">
        <v>287</v>
      </c>
      <c r="E142" s="18" t="s">
        <v>38</v>
      </c>
      <c r="F142" s="18" t="s">
        <v>78</v>
      </c>
      <c r="G142" s="18" t="s">
        <v>267</v>
      </c>
      <c r="H142" s="18" t="s">
        <v>267</v>
      </c>
      <c r="I142" s="18" t="s">
        <v>288</v>
      </c>
      <c r="J142" s="18">
        <v>1997</v>
      </c>
      <c r="K142" s="19">
        <v>2002</v>
      </c>
      <c r="L142" s="19">
        <v>0</v>
      </c>
      <c r="M142" s="20">
        <v>0</v>
      </c>
      <c r="N142" s="20">
        <v>0</v>
      </c>
      <c r="O142" s="20">
        <v>198</v>
      </c>
      <c r="P142" s="20">
        <v>198</v>
      </c>
      <c r="Q142" s="21">
        <v>1</v>
      </c>
    </row>
    <row r="143" spans="1:17" s="18" customFormat="1" ht="12.75">
      <c r="A143" s="18">
        <v>119</v>
      </c>
      <c r="D143" s="18" t="s">
        <v>289</v>
      </c>
      <c r="E143" s="18" t="s">
        <v>38</v>
      </c>
      <c r="F143" s="18" t="s">
        <v>78</v>
      </c>
      <c r="G143" s="18" t="s">
        <v>267</v>
      </c>
      <c r="H143" s="18" t="s">
        <v>267</v>
      </c>
      <c r="I143" s="18" t="s">
        <v>290</v>
      </c>
      <c r="J143" s="18">
        <v>2003</v>
      </c>
      <c r="K143" s="19">
        <v>2005</v>
      </c>
      <c r="L143" s="19">
        <v>0</v>
      </c>
      <c r="M143" s="20">
        <v>0</v>
      </c>
      <c r="N143" s="20">
        <v>0</v>
      </c>
      <c r="O143" s="20">
        <v>121</v>
      </c>
      <c r="P143" s="20">
        <v>121</v>
      </c>
      <c r="Q143" s="21">
        <v>1</v>
      </c>
    </row>
    <row r="144" spans="1:17" s="18" customFormat="1" ht="12.75">
      <c r="A144" s="18">
        <v>120</v>
      </c>
      <c r="D144" s="18" t="s">
        <v>291</v>
      </c>
      <c r="E144" s="18" t="s">
        <v>38</v>
      </c>
      <c r="F144" s="18" t="s">
        <v>78</v>
      </c>
      <c r="G144" s="18" t="s">
        <v>267</v>
      </c>
      <c r="H144" s="18" t="s">
        <v>267</v>
      </c>
      <c r="I144" s="18" t="s">
        <v>292</v>
      </c>
      <c r="J144" s="18">
        <v>1989</v>
      </c>
      <c r="K144" s="19">
        <v>2003</v>
      </c>
      <c r="L144" s="19">
        <v>0</v>
      </c>
      <c r="M144" s="20">
        <v>0</v>
      </c>
      <c r="N144" s="20">
        <v>0</v>
      </c>
      <c r="O144" s="20">
        <v>223</v>
      </c>
      <c r="P144" s="20">
        <v>223</v>
      </c>
      <c r="Q144" s="21">
        <v>1</v>
      </c>
    </row>
    <row r="145" spans="1:17" s="18" customFormat="1" ht="12.75">
      <c r="A145" s="18">
        <v>121</v>
      </c>
      <c r="D145" s="18" t="s">
        <v>293</v>
      </c>
      <c r="E145" s="18" t="s">
        <v>38</v>
      </c>
      <c r="F145" s="18" t="s">
        <v>78</v>
      </c>
      <c r="G145" s="18" t="s">
        <v>267</v>
      </c>
      <c r="H145" s="18" t="s">
        <v>267</v>
      </c>
      <c r="I145" s="18" t="s">
        <v>294</v>
      </c>
      <c r="J145" s="18">
        <v>1986</v>
      </c>
      <c r="K145" s="19">
        <v>0</v>
      </c>
      <c r="L145" s="19">
        <v>0</v>
      </c>
      <c r="M145" s="20">
        <v>43</v>
      </c>
      <c r="N145" s="20">
        <v>17</v>
      </c>
      <c r="O145" s="20">
        <v>69</v>
      </c>
      <c r="P145" s="20">
        <v>129</v>
      </c>
      <c r="Q145" s="21">
        <v>1</v>
      </c>
    </row>
    <row r="146" spans="1:17" s="18" customFormat="1" ht="12.75">
      <c r="A146" s="18">
        <v>122</v>
      </c>
      <c r="D146" s="18" t="s">
        <v>295</v>
      </c>
      <c r="E146" s="18" t="s">
        <v>38</v>
      </c>
      <c r="F146" s="18" t="s">
        <v>78</v>
      </c>
      <c r="G146" s="18" t="s">
        <v>267</v>
      </c>
      <c r="H146" s="18" t="s">
        <v>267</v>
      </c>
      <c r="I146" s="18" t="s">
        <v>296</v>
      </c>
      <c r="J146" s="18">
        <v>1975</v>
      </c>
      <c r="K146" s="19">
        <v>0</v>
      </c>
      <c r="L146" s="19">
        <v>0</v>
      </c>
      <c r="M146" s="20">
        <v>0</v>
      </c>
      <c r="N146" s="20">
        <v>0</v>
      </c>
      <c r="O146" s="20">
        <v>249</v>
      </c>
      <c r="P146" s="20">
        <v>249</v>
      </c>
      <c r="Q146" s="21">
        <v>1</v>
      </c>
    </row>
    <row r="147" spans="1:17" s="18" customFormat="1" ht="12.75">
      <c r="A147" s="18">
        <v>123</v>
      </c>
      <c r="D147" s="18" t="s">
        <v>297</v>
      </c>
      <c r="E147" s="18" t="s">
        <v>38</v>
      </c>
      <c r="F147" s="18" t="s">
        <v>78</v>
      </c>
      <c r="G147" s="18" t="s">
        <v>267</v>
      </c>
      <c r="H147" s="18" t="s">
        <v>267</v>
      </c>
      <c r="I147" s="18" t="s">
        <v>298</v>
      </c>
      <c r="J147" s="18">
        <v>1977</v>
      </c>
      <c r="K147" s="19">
        <v>0</v>
      </c>
      <c r="L147" s="19">
        <v>0</v>
      </c>
      <c r="M147" s="20">
        <v>0</v>
      </c>
      <c r="N147" s="20">
        <v>0</v>
      </c>
      <c r="O147" s="20">
        <v>188</v>
      </c>
      <c r="P147" s="20">
        <v>188</v>
      </c>
      <c r="Q147" s="21">
        <v>1</v>
      </c>
    </row>
    <row r="148" spans="1:17" s="18" customFormat="1" ht="12.75">
      <c r="A148" s="18">
        <v>124</v>
      </c>
      <c r="D148" s="18" t="s">
        <v>299</v>
      </c>
      <c r="E148" s="18" t="s">
        <v>38</v>
      </c>
      <c r="F148" s="18" t="s">
        <v>78</v>
      </c>
      <c r="G148" s="18" t="s">
        <v>267</v>
      </c>
      <c r="H148" s="18" t="s">
        <v>267</v>
      </c>
      <c r="I148" s="18" t="s">
        <v>286</v>
      </c>
      <c r="J148" s="18">
        <v>1987</v>
      </c>
      <c r="K148" s="19">
        <v>0</v>
      </c>
      <c r="L148" s="19">
        <v>0</v>
      </c>
      <c r="M148" s="20">
        <v>0</v>
      </c>
      <c r="N148" s="20">
        <v>0</v>
      </c>
      <c r="O148" s="20">
        <v>201</v>
      </c>
      <c r="P148" s="20">
        <v>201</v>
      </c>
      <c r="Q148" s="21">
        <v>1</v>
      </c>
    </row>
    <row r="149" spans="1:17" s="18" customFormat="1" ht="12.75">
      <c r="A149" s="18">
        <v>125</v>
      </c>
      <c r="D149" s="18" t="s">
        <v>300</v>
      </c>
      <c r="E149" s="18" t="s">
        <v>38</v>
      </c>
      <c r="F149" s="18" t="s">
        <v>78</v>
      </c>
      <c r="G149" s="18" t="s">
        <v>267</v>
      </c>
      <c r="H149" s="18" t="s">
        <v>267</v>
      </c>
      <c r="I149" s="18" t="s">
        <v>272</v>
      </c>
      <c r="J149" s="18">
        <v>1967</v>
      </c>
      <c r="K149" s="19">
        <v>0</v>
      </c>
      <c r="L149" s="19">
        <v>0</v>
      </c>
      <c r="M149" s="20">
        <v>0</v>
      </c>
      <c r="N149" s="20">
        <v>0</v>
      </c>
      <c r="O149" s="20">
        <v>809</v>
      </c>
      <c r="P149" s="20">
        <v>809</v>
      </c>
      <c r="Q149" s="21">
        <v>1</v>
      </c>
    </row>
    <row r="150" spans="1:17" s="18" customFormat="1" ht="12.75">
      <c r="A150" s="18">
        <v>126</v>
      </c>
      <c r="D150" s="18" t="s">
        <v>301</v>
      </c>
      <c r="E150" s="18" t="s">
        <v>38</v>
      </c>
      <c r="F150" s="18" t="s">
        <v>78</v>
      </c>
      <c r="G150" s="18" t="s">
        <v>267</v>
      </c>
      <c r="H150" s="18" t="s">
        <v>267</v>
      </c>
      <c r="I150" s="18" t="s">
        <v>302</v>
      </c>
      <c r="J150" s="18">
        <v>1942</v>
      </c>
      <c r="K150" s="19">
        <v>1995</v>
      </c>
      <c r="L150" s="19">
        <v>0</v>
      </c>
      <c r="M150" s="20">
        <v>75</v>
      </c>
      <c r="N150" s="20">
        <v>0</v>
      </c>
      <c r="O150" s="20">
        <v>219</v>
      </c>
      <c r="P150" s="20">
        <v>294</v>
      </c>
      <c r="Q150" s="21">
        <v>1</v>
      </c>
    </row>
    <row r="151" spans="1:17" s="18" customFormat="1" ht="12.75">
      <c r="A151" s="18">
        <v>127</v>
      </c>
      <c r="D151" s="18" t="s">
        <v>303</v>
      </c>
      <c r="E151" s="18" t="s">
        <v>38</v>
      </c>
      <c r="F151" s="18" t="s">
        <v>78</v>
      </c>
      <c r="G151" s="18" t="s">
        <v>267</v>
      </c>
      <c r="H151" s="18" t="s">
        <v>267</v>
      </c>
      <c r="I151" s="18" t="s">
        <v>270</v>
      </c>
      <c r="J151" s="18">
        <v>1986</v>
      </c>
      <c r="K151" s="19">
        <v>0</v>
      </c>
      <c r="L151" s="19">
        <v>0</v>
      </c>
      <c r="M151" s="20">
        <v>0</v>
      </c>
      <c r="N151" s="20">
        <v>13</v>
      </c>
      <c r="O151" s="20">
        <v>80</v>
      </c>
      <c r="P151" s="20">
        <v>93</v>
      </c>
      <c r="Q151" s="21">
        <v>1</v>
      </c>
    </row>
    <row r="152" spans="1:17" s="18" customFormat="1" ht="12.75">
      <c r="A152" s="18">
        <v>128</v>
      </c>
      <c r="D152" s="18" t="s">
        <v>304</v>
      </c>
      <c r="E152" s="18" t="s">
        <v>38</v>
      </c>
      <c r="F152" s="18" t="s">
        <v>78</v>
      </c>
      <c r="G152" s="18" t="s">
        <v>267</v>
      </c>
      <c r="H152" s="18" t="s">
        <v>267</v>
      </c>
      <c r="I152" s="18" t="s">
        <v>302</v>
      </c>
      <c r="J152" s="18">
        <v>2004</v>
      </c>
      <c r="K152" s="19">
        <v>0</v>
      </c>
      <c r="L152" s="19">
        <v>0</v>
      </c>
      <c r="M152" s="20">
        <v>0</v>
      </c>
      <c r="N152" s="20">
        <v>0</v>
      </c>
      <c r="O152" s="20">
        <v>196</v>
      </c>
      <c r="P152" s="20">
        <v>196</v>
      </c>
      <c r="Q152" s="21">
        <v>1</v>
      </c>
    </row>
    <row r="153" spans="4:17" s="18" customFormat="1" ht="12.75">
      <c r="D153" s="25" t="s">
        <v>28</v>
      </c>
      <c r="E153" s="25"/>
      <c r="F153" s="25"/>
      <c r="G153" s="25"/>
      <c r="H153" s="25"/>
      <c r="I153" s="25"/>
      <c r="J153" s="26"/>
      <c r="K153" s="26"/>
      <c r="L153" s="26"/>
      <c r="M153" s="27">
        <f>SUM(M130:M152)</f>
        <v>675</v>
      </c>
      <c r="N153" s="27">
        <f>SUM(N130:N152)</f>
        <v>113</v>
      </c>
      <c r="O153" s="27">
        <f>SUM(O130:O152)</f>
        <v>4287</v>
      </c>
      <c r="P153" s="27">
        <f>SUM(P130:P152)</f>
        <v>5075</v>
      </c>
      <c r="Q153" s="28"/>
    </row>
    <row r="154" spans="10:17" s="18" customFormat="1" ht="12.75">
      <c r="J154" s="19"/>
      <c r="K154" s="19"/>
      <c r="L154" s="19"/>
      <c r="M154" s="20"/>
      <c r="N154" s="20"/>
      <c r="O154" s="20"/>
      <c r="P154" s="20"/>
      <c r="Q154" s="21"/>
    </row>
    <row r="155" spans="4:17" s="18" customFormat="1" ht="12.75">
      <c r="D155" s="25" t="s">
        <v>29</v>
      </c>
      <c r="E155" s="25"/>
      <c r="F155" s="25"/>
      <c r="G155" s="25"/>
      <c r="H155" s="25"/>
      <c r="I155" s="25"/>
      <c r="J155" s="26"/>
      <c r="K155" s="26"/>
      <c r="L155" s="26"/>
      <c r="M155" s="27">
        <f>+M153+M127+M119+M101+M97</f>
        <v>4155</v>
      </c>
      <c r="N155" s="27">
        <f>+N153+N127+N119+N101+N97</f>
        <v>2406</v>
      </c>
      <c r="O155" s="27">
        <f>+O153+O127+O119+O101+O97</f>
        <v>9153</v>
      </c>
      <c r="P155" s="27">
        <f>+P153+P127+P119+P101+P97</f>
        <v>15714</v>
      </c>
      <c r="Q155" s="28"/>
    </row>
    <row r="156" spans="10:17" s="18" customFormat="1" ht="12.75">
      <c r="J156" s="19"/>
      <c r="K156" s="19"/>
      <c r="L156" s="19"/>
      <c r="M156" s="20"/>
      <c r="N156" s="20"/>
      <c r="O156" s="20"/>
      <c r="P156" s="20"/>
      <c r="Q156" s="21"/>
    </row>
    <row r="157" spans="2:17" s="18" customFormat="1" ht="12.75">
      <c r="B157" s="24" t="s">
        <v>30</v>
      </c>
      <c r="J157" s="19"/>
      <c r="K157" s="19"/>
      <c r="L157" s="19"/>
      <c r="M157" s="20"/>
      <c r="N157" s="20"/>
      <c r="O157" s="20"/>
      <c r="P157" s="20"/>
      <c r="Q157" s="21"/>
    </row>
    <row r="158" spans="3:17" s="18" customFormat="1" ht="12.75">
      <c r="C158" s="24" t="s">
        <v>31</v>
      </c>
      <c r="J158" s="19"/>
      <c r="K158" s="19"/>
      <c r="L158" s="19"/>
      <c r="M158" s="20"/>
      <c r="N158" s="20"/>
      <c r="O158" s="20"/>
      <c r="P158" s="20"/>
      <c r="Q158" s="21"/>
    </row>
    <row r="159" spans="1:17" s="18" customFormat="1" ht="12.75">
      <c r="A159" s="18">
        <v>143</v>
      </c>
      <c r="D159" s="18" t="s">
        <v>305</v>
      </c>
      <c r="E159" s="18" t="s">
        <v>39</v>
      </c>
      <c r="F159" s="18" t="s">
        <v>48</v>
      </c>
      <c r="G159" s="18" t="s">
        <v>306</v>
      </c>
      <c r="H159" s="18" t="s">
        <v>306</v>
      </c>
      <c r="I159" s="18" t="s">
        <v>307</v>
      </c>
      <c r="J159" s="18">
        <v>2001</v>
      </c>
      <c r="K159" s="19">
        <v>0</v>
      </c>
      <c r="L159" s="19">
        <v>0</v>
      </c>
      <c r="M159" s="20">
        <v>0</v>
      </c>
      <c r="N159" s="20">
        <v>0</v>
      </c>
      <c r="O159" s="20">
        <v>226</v>
      </c>
      <c r="P159" s="20">
        <v>226</v>
      </c>
      <c r="Q159" s="21">
        <v>0.5</v>
      </c>
    </row>
    <row r="160" spans="1:17" s="18" customFormat="1" ht="12.75">
      <c r="A160" s="18">
        <v>130</v>
      </c>
      <c r="D160" s="18" t="s">
        <v>308</v>
      </c>
      <c r="E160" s="18" t="s">
        <v>39</v>
      </c>
      <c r="F160" s="18" t="s">
        <v>48</v>
      </c>
      <c r="G160" s="18" t="s">
        <v>309</v>
      </c>
      <c r="H160" s="18" t="s">
        <v>309</v>
      </c>
      <c r="I160" s="18" t="s">
        <v>310</v>
      </c>
      <c r="J160" s="18">
        <v>1988</v>
      </c>
      <c r="K160" s="19">
        <v>0</v>
      </c>
      <c r="L160" s="19">
        <v>0</v>
      </c>
      <c r="M160" s="20">
        <v>0</v>
      </c>
      <c r="N160" s="20">
        <v>0</v>
      </c>
      <c r="O160" s="20">
        <v>128</v>
      </c>
      <c r="P160" s="20">
        <v>128</v>
      </c>
      <c r="Q160" s="21">
        <v>0.5</v>
      </c>
    </row>
    <row r="161" spans="1:17" s="18" customFormat="1" ht="12.75">
      <c r="A161" s="18">
        <v>132</v>
      </c>
      <c r="D161" s="18" t="s">
        <v>311</v>
      </c>
      <c r="E161" s="18" t="s">
        <v>39</v>
      </c>
      <c r="F161" s="18" t="s">
        <v>48</v>
      </c>
      <c r="G161" s="18" t="s">
        <v>309</v>
      </c>
      <c r="H161" s="18" t="s">
        <v>309</v>
      </c>
      <c r="I161" s="18" t="s">
        <v>312</v>
      </c>
      <c r="J161" s="18">
        <v>1986</v>
      </c>
      <c r="K161" s="19">
        <v>0</v>
      </c>
      <c r="L161" s="19">
        <v>0</v>
      </c>
      <c r="M161" s="20">
        <v>0</v>
      </c>
      <c r="N161" s="20">
        <v>0</v>
      </c>
      <c r="O161" s="20">
        <v>98</v>
      </c>
      <c r="P161" s="20">
        <v>98</v>
      </c>
      <c r="Q161" s="21">
        <v>0.5</v>
      </c>
    </row>
    <row r="162" spans="1:17" s="18" customFormat="1" ht="12.75">
      <c r="A162" s="18">
        <v>133</v>
      </c>
      <c r="D162" s="18" t="s">
        <v>313</v>
      </c>
      <c r="E162" s="18" t="s">
        <v>39</v>
      </c>
      <c r="F162" s="18" t="s">
        <v>48</v>
      </c>
      <c r="G162" s="18" t="s">
        <v>309</v>
      </c>
      <c r="H162" s="18" t="s">
        <v>309</v>
      </c>
      <c r="I162" s="18" t="s">
        <v>314</v>
      </c>
      <c r="J162" s="18">
        <v>1985</v>
      </c>
      <c r="K162" s="19">
        <v>0</v>
      </c>
      <c r="L162" s="19">
        <v>0</v>
      </c>
      <c r="M162" s="20">
        <v>72</v>
      </c>
      <c r="N162" s="20">
        <v>0</v>
      </c>
      <c r="O162" s="20">
        <v>197</v>
      </c>
      <c r="P162" s="20">
        <v>269</v>
      </c>
      <c r="Q162" s="21">
        <v>0.5</v>
      </c>
    </row>
    <row r="163" spans="1:17" s="18" customFormat="1" ht="12.75">
      <c r="A163" s="18">
        <v>136</v>
      </c>
      <c r="D163" s="18" t="s">
        <v>315</v>
      </c>
      <c r="E163" s="18" t="s">
        <v>39</v>
      </c>
      <c r="F163" s="18" t="s">
        <v>48</v>
      </c>
      <c r="G163" s="18" t="s">
        <v>309</v>
      </c>
      <c r="H163" s="18" t="s">
        <v>309</v>
      </c>
      <c r="I163" s="18" t="s">
        <v>316</v>
      </c>
      <c r="J163" s="18">
        <v>1985</v>
      </c>
      <c r="K163" s="19">
        <v>0</v>
      </c>
      <c r="L163" s="19">
        <v>0</v>
      </c>
      <c r="M163" s="20">
        <v>58</v>
      </c>
      <c r="N163" s="20">
        <v>0</v>
      </c>
      <c r="O163" s="20">
        <v>116</v>
      </c>
      <c r="P163" s="20">
        <v>174</v>
      </c>
      <c r="Q163" s="21">
        <v>0.5</v>
      </c>
    </row>
    <row r="164" spans="1:17" s="18" customFormat="1" ht="12.75">
      <c r="A164" s="18">
        <v>144</v>
      </c>
      <c r="D164" s="18" t="s">
        <v>317</v>
      </c>
      <c r="E164" s="18" t="s">
        <v>39</v>
      </c>
      <c r="F164" s="18" t="s">
        <v>48</v>
      </c>
      <c r="G164" s="18" t="s">
        <v>309</v>
      </c>
      <c r="H164" s="18" t="s">
        <v>309</v>
      </c>
      <c r="I164" s="18" t="s">
        <v>318</v>
      </c>
      <c r="J164" s="18">
        <v>1995</v>
      </c>
      <c r="K164" s="19">
        <v>0</v>
      </c>
      <c r="L164" s="19">
        <v>0</v>
      </c>
      <c r="M164" s="20">
        <v>0</v>
      </c>
      <c r="N164" s="20">
        <v>65</v>
      </c>
      <c r="O164" s="20">
        <v>95</v>
      </c>
      <c r="P164" s="20">
        <v>160</v>
      </c>
      <c r="Q164" s="21">
        <v>0.5</v>
      </c>
    </row>
    <row r="165" spans="1:17" s="18" customFormat="1" ht="12.75">
      <c r="A165" s="18">
        <v>146</v>
      </c>
      <c r="D165" s="18" t="s">
        <v>319</v>
      </c>
      <c r="E165" s="18" t="s">
        <v>39</v>
      </c>
      <c r="F165" s="18" t="s">
        <v>48</v>
      </c>
      <c r="G165" s="18" t="s">
        <v>309</v>
      </c>
      <c r="H165" s="18" t="s">
        <v>309</v>
      </c>
      <c r="I165" s="18" t="s">
        <v>316</v>
      </c>
      <c r="J165" s="18">
        <v>1988</v>
      </c>
      <c r="K165" s="19">
        <v>0</v>
      </c>
      <c r="L165" s="19">
        <v>0</v>
      </c>
      <c r="M165" s="20">
        <v>0</v>
      </c>
      <c r="N165" s="20">
        <v>0</v>
      </c>
      <c r="O165" s="20">
        <v>155</v>
      </c>
      <c r="P165" s="20">
        <v>155</v>
      </c>
      <c r="Q165" s="21">
        <v>0.5</v>
      </c>
    </row>
    <row r="166" spans="1:17" s="18" customFormat="1" ht="12.75">
      <c r="A166" s="18">
        <v>131</v>
      </c>
      <c r="D166" s="18" t="s">
        <v>320</v>
      </c>
      <c r="E166" s="18" t="s">
        <v>39</v>
      </c>
      <c r="F166" s="18" t="s">
        <v>48</v>
      </c>
      <c r="G166" s="18" t="s">
        <v>321</v>
      </c>
      <c r="H166" s="18" t="s">
        <v>321</v>
      </c>
      <c r="I166" s="18" t="s">
        <v>322</v>
      </c>
      <c r="J166" s="18">
        <v>1988</v>
      </c>
      <c r="K166" s="19">
        <v>0</v>
      </c>
      <c r="L166" s="19">
        <v>0</v>
      </c>
      <c r="M166" s="20">
        <v>0</v>
      </c>
      <c r="N166" s="20">
        <v>52</v>
      </c>
      <c r="O166" s="20">
        <v>63</v>
      </c>
      <c r="P166" s="20">
        <v>115</v>
      </c>
      <c r="Q166" s="21">
        <v>0.5</v>
      </c>
    </row>
    <row r="167" spans="1:17" s="18" customFormat="1" ht="12.75">
      <c r="A167" s="18">
        <v>135</v>
      </c>
      <c r="D167" s="18" t="s">
        <v>323</v>
      </c>
      <c r="E167" s="18" t="s">
        <v>39</v>
      </c>
      <c r="F167" s="18" t="s">
        <v>48</v>
      </c>
      <c r="G167" s="18" t="s">
        <v>321</v>
      </c>
      <c r="H167" s="18" t="s">
        <v>321</v>
      </c>
      <c r="I167" s="18" t="s">
        <v>324</v>
      </c>
      <c r="J167" s="18">
        <v>1985</v>
      </c>
      <c r="K167" s="19">
        <v>0</v>
      </c>
      <c r="L167" s="19">
        <v>0</v>
      </c>
      <c r="M167" s="20">
        <v>0</v>
      </c>
      <c r="N167" s="20">
        <v>0</v>
      </c>
      <c r="O167" s="20">
        <v>172</v>
      </c>
      <c r="P167" s="20">
        <v>172</v>
      </c>
      <c r="Q167" s="21">
        <v>0.5</v>
      </c>
    </row>
    <row r="168" spans="1:17" s="18" customFormat="1" ht="12.75">
      <c r="A168" s="18">
        <v>147</v>
      </c>
      <c r="D168" s="18" t="s">
        <v>325</v>
      </c>
      <c r="E168" s="18" t="s">
        <v>39</v>
      </c>
      <c r="F168" s="18" t="s">
        <v>48</v>
      </c>
      <c r="G168" s="18" t="s">
        <v>321</v>
      </c>
      <c r="H168" s="18" t="s">
        <v>321</v>
      </c>
      <c r="I168" s="18" t="s">
        <v>326</v>
      </c>
      <c r="J168" s="18">
        <v>1987</v>
      </c>
      <c r="K168" s="19">
        <v>1995</v>
      </c>
      <c r="L168" s="19">
        <v>0</v>
      </c>
      <c r="M168" s="20">
        <v>0</v>
      </c>
      <c r="N168" s="20">
        <v>78</v>
      </c>
      <c r="O168" s="20">
        <v>208</v>
      </c>
      <c r="P168" s="20">
        <v>286</v>
      </c>
      <c r="Q168" s="21">
        <v>0.5</v>
      </c>
    </row>
    <row r="169" spans="1:17" s="18" customFormat="1" ht="12.75">
      <c r="A169" s="18">
        <v>149</v>
      </c>
      <c r="D169" s="18" t="s">
        <v>327</v>
      </c>
      <c r="E169" s="18" t="s">
        <v>39</v>
      </c>
      <c r="F169" s="18" t="s">
        <v>48</v>
      </c>
      <c r="G169" s="18" t="s">
        <v>321</v>
      </c>
      <c r="H169" s="18" t="s">
        <v>321</v>
      </c>
      <c r="I169" s="18" t="s">
        <v>328</v>
      </c>
      <c r="J169" s="18">
        <v>1986</v>
      </c>
      <c r="K169" s="19">
        <v>0</v>
      </c>
      <c r="L169" s="19">
        <v>0</v>
      </c>
      <c r="M169" s="20">
        <v>0</v>
      </c>
      <c r="N169" s="20">
        <v>145</v>
      </c>
      <c r="O169" s="20">
        <v>96</v>
      </c>
      <c r="P169" s="20">
        <v>241</v>
      </c>
      <c r="Q169" s="21">
        <v>0.5</v>
      </c>
    </row>
    <row r="170" spans="1:17" s="18" customFormat="1" ht="12.75">
      <c r="A170" s="18">
        <v>139</v>
      </c>
      <c r="D170" s="18" t="s">
        <v>329</v>
      </c>
      <c r="E170" s="18" t="s">
        <v>39</v>
      </c>
      <c r="F170" s="18" t="s">
        <v>48</v>
      </c>
      <c r="G170" s="18" t="s">
        <v>330</v>
      </c>
      <c r="H170" s="18" t="s">
        <v>330</v>
      </c>
      <c r="I170" s="18" t="s">
        <v>331</v>
      </c>
      <c r="J170" s="18">
        <v>2005</v>
      </c>
      <c r="K170" s="19">
        <v>0</v>
      </c>
      <c r="L170" s="19">
        <v>0</v>
      </c>
      <c r="M170" s="20">
        <v>0</v>
      </c>
      <c r="N170" s="20">
        <v>0</v>
      </c>
      <c r="O170" s="20">
        <v>302</v>
      </c>
      <c r="P170" s="20">
        <v>302</v>
      </c>
      <c r="Q170" s="21">
        <v>0.5</v>
      </c>
    </row>
    <row r="171" spans="1:17" s="18" customFormat="1" ht="12.75">
      <c r="A171" s="18">
        <v>141</v>
      </c>
      <c r="D171" s="18" t="s">
        <v>332</v>
      </c>
      <c r="E171" s="18" t="s">
        <v>39</v>
      </c>
      <c r="F171" s="18" t="s">
        <v>48</v>
      </c>
      <c r="G171" s="18" t="s">
        <v>330</v>
      </c>
      <c r="H171" s="18" t="s">
        <v>330</v>
      </c>
      <c r="I171" s="18" t="s">
        <v>333</v>
      </c>
      <c r="J171" s="18">
        <v>2002</v>
      </c>
      <c r="K171" s="19">
        <v>0</v>
      </c>
      <c r="L171" s="19">
        <v>0</v>
      </c>
      <c r="M171" s="20">
        <v>0</v>
      </c>
      <c r="N171" s="20">
        <v>0</v>
      </c>
      <c r="O171" s="20">
        <v>225</v>
      </c>
      <c r="P171" s="20">
        <v>225</v>
      </c>
      <c r="Q171" s="21">
        <v>0.5</v>
      </c>
    </row>
    <row r="172" spans="1:17" s="18" customFormat="1" ht="12.75">
      <c r="A172" s="18">
        <v>150</v>
      </c>
      <c r="D172" s="18" t="s">
        <v>334</v>
      </c>
      <c r="E172" s="18" t="s">
        <v>39</v>
      </c>
      <c r="F172" s="18" t="s">
        <v>48</v>
      </c>
      <c r="G172" s="18" t="s">
        <v>335</v>
      </c>
      <c r="H172" s="18" t="s">
        <v>335</v>
      </c>
      <c r="I172" s="18" t="s">
        <v>336</v>
      </c>
      <c r="J172" s="18">
        <v>2000</v>
      </c>
      <c r="K172" s="19">
        <v>0</v>
      </c>
      <c r="L172" s="19">
        <v>0</v>
      </c>
      <c r="M172" s="20">
        <v>0</v>
      </c>
      <c r="N172" s="20">
        <v>132</v>
      </c>
      <c r="O172" s="20">
        <v>0</v>
      </c>
      <c r="P172" s="20">
        <v>132</v>
      </c>
      <c r="Q172" s="21">
        <v>0.5</v>
      </c>
    </row>
    <row r="173" spans="1:17" s="18" customFormat="1" ht="12.75">
      <c r="A173" s="18">
        <v>151</v>
      </c>
      <c r="D173" s="18" t="s">
        <v>337</v>
      </c>
      <c r="E173" s="18" t="s">
        <v>39</v>
      </c>
      <c r="F173" s="18" t="s">
        <v>48</v>
      </c>
      <c r="G173" s="18" t="s">
        <v>335</v>
      </c>
      <c r="H173" s="18" t="s">
        <v>335</v>
      </c>
      <c r="I173" s="18" t="s">
        <v>336</v>
      </c>
      <c r="J173" s="18">
        <v>2006</v>
      </c>
      <c r="K173" s="19">
        <v>0</v>
      </c>
      <c r="L173" s="19">
        <v>0</v>
      </c>
      <c r="M173" s="20">
        <v>0</v>
      </c>
      <c r="N173" s="20">
        <v>156</v>
      </c>
      <c r="O173" s="20">
        <v>0</v>
      </c>
      <c r="P173" s="20">
        <v>156</v>
      </c>
      <c r="Q173" s="21">
        <v>0.5</v>
      </c>
    </row>
    <row r="174" spans="1:17" s="18" customFormat="1" ht="12.75">
      <c r="A174" s="18">
        <v>152</v>
      </c>
      <c r="D174" s="18" t="s">
        <v>338</v>
      </c>
      <c r="E174" s="18" t="s">
        <v>39</v>
      </c>
      <c r="F174" s="18" t="s">
        <v>48</v>
      </c>
      <c r="G174" s="18" t="s">
        <v>335</v>
      </c>
      <c r="H174" s="18" t="s">
        <v>335</v>
      </c>
      <c r="I174" s="18" t="s">
        <v>336</v>
      </c>
      <c r="J174" s="18">
        <v>2004</v>
      </c>
      <c r="K174" s="19">
        <v>0</v>
      </c>
      <c r="L174" s="19">
        <v>0</v>
      </c>
      <c r="M174" s="20">
        <v>0</v>
      </c>
      <c r="N174" s="20">
        <v>165</v>
      </c>
      <c r="O174" s="20">
        <v>0</v>
      </c>
      <c r="P174" s="20">
        <v>165</v>
      </c>
      <c r="Q174" s="21">
        <v>0.5</v>
      </c>
    </row>
    <row r="175" spans="1:17" s="18" customFormat="1" ht="12.75">
      <c r="A175" s="18">
        <v>153</v>
      </c>
      <c r="D175" s="18" t="s">
        <v>339</v>
      </c>
      <c r="E175" s="18" t="s">
        <v>39</v>
      </c>
      <c r="F175" s="18" t="s">
        <v>48</v>
      </c>
      <c r="G175" s="18" t="s">
        <v>335</v>
      </c>
      <c r="H175" s="18" t="s">
        <v>335</v>
      </c>
      <c r="I175" s="18" t="s">
        <v>336</v>
      </c>
      <c r="J175" s="18">
        <v>2003</v>
      </c>
      <c r="K175" s="19">
        <v>0</v>
      </c>
      <c r="L175" s="19">
        <v>0</v>
      </c>
      <c r="M175" s="20">
        <v>0</v>
      </c>
      <c r="N175" s="20">
        <v>139</v>
      </c>
      <c r="O175" s="20">
        <v>0</v>
      </c>
      <c r="P175" s="20">
        <v>139</v>
      </c>
      <c r="Q175" s="21">
        <v>0.5</v>
      </c>
    </row>
    <row r="176" spans="1:17" s="18" customFormat="1" ht="12.75">
      <c r="A176" s="18">
        <v>154</v>
      </c>
      <c r="D176" s="18" t="s">
        <v>340</v>
      </c>
      <c r="E176" s="18" t="s">
        <v>39</v>
      </c>
      <c r="F176" s="18" t="s">
        <v>48</v>
      </c>
      <c r="G176" s="18" t="s">
        <v>335</v>
      </c>
      <c r="H176" s="18" t="s">
        <v>335</v>
      </c>
      <c r="I176" s="18" t="s">
        <v>336</v>
      </c>
      <c r="J176" s="18">
        <v>2001</v>
      </c>
      <c r="K176" s="19">
        <v>0</v>
      </c>
      <c r="L176" s="19">
        <v>0</v>
      </c>
      <c r="M176" s="20">
        <v>0</v>
      </c>
      <c r="N176" s="20">
        <v>173</v>
      </c>
      <c r="O176" s="20">
        <v>0</v>
      </c>
      <c r="P176" s="20">
        <v>173</v>
      </c>
      <c r="Q176" s="21">
        <v>0.5</v>
      </c>
    </row>
    <row r="177" spans="1:17" s="18" customFormat="1" ht="12.75">
      <c r="A177" s="18">
        <v>129</v>
      </c>
      <c r="D177" s="18" t="s">
        <v>341</v>
      </c>
      <c r="E177" s="18" t="s">
        <v>39</v>
      </c>
      <c r="F177" s="18" t="s">
        <v>48</v>
      </c>
      <c r="G177" s="18" t="s">
        <v>342</v>
      </c>
      <c r="H177" s="18" t="s">
        <v>342</v>
      </c>
      <c r="I177" s="18" t="s">
        <v>343</v>
      </c>
      <c r="J177" s="18">
        <v>1983</v>
      </c>
      <c r="K177" s="19">
        <v>0</v>
      </c>
      <c r="L177" s="19">
        <v>0</v>
      </c>
      <c r="M177" s="20">
        <v>0</v>
      </c>
      <c r="N177" s="20">
        <v>0</v>
      </c>
      <c r="O177" s="20">
        <v>127</v>
      </c>
      <c r="P177" s="20">
        <v>127</v>
      </c>
      <c r="Q177" s="21">
        <v>0.5</v>
      </c>
    </row>
    <row r="178" spans="1:17" s="18" customFormat="1" ht="12.75">
      <c r="A178" s="18">
        <v>145</v>
      </c>
      <c r="D178" s="18" t="s">
        <v>344</v>
      </c>
      <c r="E178" s="18" t="s">
        <v>39</v>
      </c>
      <c r="F178" s="18" t="s">
        <v>48</v>
      </c>
      <c r="G178" s="18" t="s">
        <v>342</v>
      </c>
      <c r="H178" s="18" t="s">
        <v>342</v>
      </c>
      <c r="I178" s="18" t="s">
        <v>345</v>
      </c>
      <c r="J178" s="18">
        <v>1987</v>
      </c>
      <c r="K178" s="19">
        <v>0</v>
      </c>
      <c r="L178" s="19">
        <v>0</v>
      </c>
      <c r="M178" s="20">
        <v>0</v>
      </c>
      <c r="N178" s="20">
        <v>0</v>
      </c>
      <c r="O178" s="20">
        <v>112</v>
      </c>
      <c r="P178" s="20">
        <v>112</v>
      </c>
      <c r="Q178" s="21">
        <v>0.5</v>
      </c>
    </row>
    <row r="179" spans="1:17" s="18" customFormat="1" ht="12.75">
      <c r="A179" s="18">
        <v>148</v>
      </c>
      <c r="D179" s="18" t="s">
        <v>346</v>
      </c>
      <c r="E179" s="18" t="s">
        <v>39</v>
      </c>
      <c r="F179" s="18" t="s">
        <v>48</v>
      </c>
      <c r="G179" s="18" t="s">
        <v>342</v>
      </c>
      <c r="H179" s="18" t="s">
        <v>342</v>
      </c>
      <c r="I179" s="18" t="s">
        <v>347</v>
      </c>
      <c r="J179" s="18">
        <v>1988</v>
      </c>
      <c r="K179" s="19">
        <v>0</v>
      </c>
      <c r="L179" s="19">
        <v>0</v>
      </c>
      <c r="M179" s="20">
        <v>0</v>
      </c>
      <c r="N179" s="20">
        <v>135</v>
      </c>
      <c r="O179" s="20">
        <v>96</v>
      </c>
      <c r="P179" s="20">
        <v>231</v>
      </c>
      <c r="Q179" s="21">
        <v>0.5</v>
      </c>
    </row>
    <row r="180" spans="1:17" s="18" customFormat="1" ht="12.75">
      <c r="A180" s="18">
        <v>142</v>
      </c>
      <c r="D180" s="18" t="s">
        <v>348</v>
      </c>
      <c r="E180" s="18" t="s">
        <v>39</v>
      </c>
      <c r="F180" s="18" t="s">
        <v>48</v>
      </c>
      <c r="G180" s="18" t="s">
        <v>349</v>
      </c>
      <c r="H180" s="18" t="s">
        <v>349</v>
      </c>
      <c r="I180" s="18" t="s">
        <v>350</v>
      </c>
      <c r="J180" s="18">
        <v>2001</v>
      </c>
      <c r="K180" s="19">
        <v>0</v>
      </c>
      <c r="L180" s="19">
        <v>0</v>
      </c>
      <c r="M180" s="20">
        <v>0</v>
      </c>
      <c r="N180" s="20">
        <v>0</v>
      </c>
      <c r="O180" s="20">
        <v>198</v>
      </c>
      <c r="P180" s="20">
        <v>198</v>
      </c>
      <c r="Q180" s="21">
        <v>0.5</v>
      </c>
    </row>
    <row r="181" spans="1:17" s="18" customFormat="1" ht="12.75">
      <c r="A181" s="18">
        <v>137</v>
      </c>
      <c r="D181" s="18" t="s">
        <v>351</v>
      </c>
      <c r="E181" s="18" t="s">
        <v>39</v>
      </c>
      <c r="F181" s="18" t="s">
        <v>48</v>
      </c>
      <c r="G181" s="18" t="s">
        <v>352</v>
      </c>
      <c r="H181" s="18" t="s">
        <v>352</v>
      </c>
      <c r="I181" s="18" t="s">
        <v>353</v>
      </c>
      <c r="J181" s="18">
        <v>2005</v>
      </c>
      <c r="K181" s="19">
        <v>0</v>
      </c>
      <c r="L181" s="19">
        <v>0</v>
      </c>
      <c r="M181" s="20">
        <v>0</v>
      </c>
      <c r="N181" s="20">
        <v>0</v>
      </c>
      <c r="O181" s="20">
        <v>170</v>
      </c>
      <c r="P181" s="20">
        <v>170</v>
      </c>
      <c r="Q181" s="21">
        <v>0.5</v>
      </c>
    </row>
    <row r="182" spans="1:17" s="18" customFormat="1" ht="12.75">
      <c r="A182" s="18">
        <v>140</v>
      </c>
      <c r="D182" s="18" t="s">
        <v>354</v>
      </c>
      <c r="E182" s="18" t="s">
        <v>39</v>
      </c>
      <c r="F182" s="18" t="s">
        <v>48</v>
      </c>
      <c r="G182" s="18" t="s">
        <v>355</v>
      </c>
      <c r="H182" s="18" t="s">
        <v>355</v>
      </c>
      <c r="I182" s="18" t="s">
        <v>356</v>
      </c>
      <c r="J182" s="18">
        <v>2001</v>
      </c>
      <c r="K182" s="19">
        <v>0</v>
      </c>
      <c r="L182" s="19">
        <v>0</v>
      </c>
      <c r="M182" s="20">
        <v>0</v>
      </c>
      <c r="N182" s="20">
        <v>0</v>
      </c>
      <c r="O182" s="20">
        <v>179</v>
      </c>
      <c r="P182" s="20">
        <v>179</v>
      </c>
      <c r="Q182" s="21">
        <v>0.5</v>
      </c>
    </row>
    <row r="183" spans="1:17" s="18" customFormat="1" ht="12.75">
      <c r="A183" s="18">
        <v>138</v>
      </c>
      <c r="D183" s="18" t="s">
        <v>357</v>
      </c>
      <c r="E183" s="18" t="s">
        <v>39</v>
      </c>
      <c r="F183" s="18" t="s">
        <v>48</v>
      </c>
      <c r="G183" s="18" t="s">
        <v>358</v>
      </c>
      <c r="H183" s="18" t="s">
        <v>358</v>
      </c>
      <c r="I183" s="18" t="s">
        <v>359</v>
      </c>
      <c r="J183" s="18">
        <v>1984</v>
      </c>
      <c r="K183" s="19">
        <v>0</v>
      </c>
      <c r="L183" s="19">
        <v>0</v>
      </c>
      <c r="M183" s="20">
        <v>60</v>
      </c>
      <c r="N183" s="20">
        <v>0</v>
      </c>
      <c r="O183" s="20">
        <v>171</v>
      </c>
      <c r="P183" s="20">
        <v>231</v>
      </c>
      <c r="Q183" s="21">
        <v>0.5</v>
      </c>
    </row>
    <row r="184" spans="1:17" s="18" customFormat="1" ht="12.75">
      <c r="A184" s="18">
        <v>134</v>
      </c>
      <c r="D184" s="18" t="s">
        <v>360</v>
      </c>
      <c r="E184" s="18" t="s">
        <v>39</v>
      </c>
      <c r="F184" s="18" t="s">
        <v>48</v>
      </c>
      <c r="G184" s="18" t="s">
        <v>361</v>
      </c>
      <c r="H184" s="18" t="s">
        <v>361</v>
      </c>
      <c r="I184" s="18" t="s">
        <v>362</v>
      </c>
      <c r="J184" s="18">
        <v>1987</v>
      </c>
      <c r="K184" s="19">
        <v>0</v>
      </c>
      <c r="L184" s="19">
        <v>0</v>
      </c>
      <c r="M184" s="20">
        <v>0</v>
      </c>
      <c r="N184" s="20">
        <v>35</v>
      </c>
      <c r="O184" s="20">
        <v>161</v>
      </c>
      <c r="P184" s="20">
        <v>196</v>
      </c>
      <c r="Q184" s="21">
        <v>0.5</v>
      </c>
    </row>
    <row r="185" spans="1:17" s="18" customFormat="1" ht="12.75">
      <c r="A185" s="18">
        <v>156</v>
      </c>
      <c r="D185" s="18" t="s">
        <v>363</v>
      </c>
      <c r="E185" s="18" t="s">
        <v>39</v>
      </c>
      <c r="F185" s="18" t="s">
        <v>48</v>
      </c>
      <c r="G185" s="18" t="s">
        <v>306</v>
      </c>
      <c r="H185" s="18" t="s">
        <v>306</v>
      </c>
      <c r="I185" s="18" t="s">
        <v>364</v>
      </c>
      <c r="J185" s="18">
        <v>1999</v>
      </c>
      <c r="K185" s="19">
        <v>0</v>
      </c>
      <c r="L185" s="19">
        <v>0</v>
      </c>
      <c r="M185" s="20">
        <v>0</v>
      </c>
      <c r="N185" s="20">
        <v>34</v>
      </c>
      <c r="O185" s="20">
        <v>44</v>
      </c>
      <c r="P185" s="20">
        <v>78</v>
      </c>
      <c r="Q185" s="21">
        <v>1</v>
      </c>
    </row>
    <row r="186" spans="1:17" s="18" customFormat="1" ht="12.75">
      <c r="A186" s="18">
        <v>157</v>
      </c>
      <c r="D186" s="18" t="s">
        <v>365</v>
      </c>
      <c r="E186" s="18" t="s">
        <v>39</v>
      </c>
      <c r="F186" s="18" t="s">
        <v>48</v>
      </c>
      <c r="G186" s="18" t="s">
        <v>366</v>
      </c>
      <c r="H186" s="18" t="s">
        <v>366</v>
      </c>
      <c r="I186" s="18" t="s">
        <v>367</v>
      </c>
      <c r="J186" s="18">
        <v>1999</v>
      </c>
      <c r="K186" s="19">
        <v>0</v>
      </c>
      <c r="L186" s="19">
        <v>0</v>
      </c>
      <c r="M186" s="20">
        <v>0</v>
      </c>
      <c r="N186" s="20">
        <v>43</v>
      </c>
      <c r="O186" s="20">
        <v>81</v>
      </c>
      <c r="P186" s="20">
        <v>124</v>
      </c>
      <c r="Q186" s="21">
        <v>1</v>
      </c>
    </row>
    <row r="187" spans="1:17" s="18" customFormat="1" ht="12.75">
      <c r="A187" s="18">
        <v>158</v>
      </c>
      <c r="D187" s="18" t="s">
        <v>368</v>
      </c>
      <c r="E187" s="18" t="s">
        <v>39</v>
      </c>
      <c r="F187" s="18" t="s">
        <v>48</v>
      </c>
      <c r="G187" s="18" t="s">
        <v>366</v>
      </c>
      <c r="H187" s="18" t="s">
        <v>366</v>
      </c>
      <c r="I187" s="18" t="s">
        <v>369</v>
      </c>
      <c r="J187" s="18">
        <v>1999</v>
      </c>
      <c r="K187" s="19">
        <v>0</v>
      </c>
      <c r="L187" s="19">
        <v>0</v>
      </c>
      <c r="M187" s="20">
        <v>0</v>
      </c>
      <c r="N187" s="20">
        <v>31</v>
      </c>
      <c r="O187" s="20">
        <v>58</v>
      </c>
      <c r="P187" s="20">
        <v>89</v>
      </c>
      <c r="Q187" s="21">
        <v>1</v>
      </c>
    </row>
    <row r="188" spans="1:17" s="18" customFormat="1" ht="12.75">
      <c r="A188" s="18">
        <v>159</v>
      </c>
      <c r="D188" s="18" t="s">
        <v>370</v>
      </c>
      <c r="E188" s="18" t="s">
        <v>39</v>
      </c>
      <c r="F188" s="18" t="s">
        <v>48</v>
      </c>
      <c r="G188" s="18" t="s">
        <v>321</v>
      </c>
      <c r="H188" s="18" t="s">
        <v>321</v>
      </c>
      <c r="I188" s="18" t="s">
        <v>371</v>
      </c>
      <c r="J188" s="18">
        <v>1991</v>
      </c>
      <c r="K188" s="19">
        <v>0</v>
      </c>
      <c r="L188" s="19">
        <v>0</v>
      </c>
      <c r="M188" s="20">
        <v>0</v>
      </c>
      <c r="N188" s="20">
        <v>33</v>
      </c>
      <c r="O188" s="20">
        <v>64</v>
      </c>
      <c r="P188" s="20">
        <v>97</v>
      </c>
      <c r="Q188" s="21">
        <v>1</v>
      </c>
    </row>
    <row r="189" spans="1:17" s="18" customFormat="1" ht="12.75">
      <c r="A189" s="18">
        <v>160</v>
      </c>
      <c r="D189" s="18" t="s">
        <v>372</v>
      </c>
      <c r="E189" s="18" t="s">
        <v>39</v>
      </c>
      <c r="F189" s="18" t="s">
        <v>48</v>
      </c>
      <c r="G189" s="18" t="s">
        <v>321</v>
      </c>
      <c r="H189" s="18" t="s">
        <v>321</v>
      </c>
      <c r="I189" s="18" t="s">
        <v>373</v>
      </c>
      <c r="J189" s="18">
        <v>2000</v>
      </c>
      <c r="K189" s="19">
        <v>0</v>
      </c>
      <c r="L189" s="19">
        <v>0</v>
      </c>
      <c r="M189" s="20">
        <v>0</v>
      </c>
      <c r="N189" s="20">
        <v>30</v>
      </c>
      <c r="O189" s="20">
        <v>57</v>
      </c>
      <c r="P189" s="20">
        <v>87</v>
      </c>
      <c r="Q189" s="21">
        <v>1</v>
      </c>
    </row>
    <row r="190" spans="1:17" s="18" customFormat="1" ht="12.75">
      <c r="A190" s="18">
        <v>161</v>
      </c>
      <c r="D190" s="18" t="s">
        <v>374</v>
      </c>
      <c r="E190" s="18" t="s">
        <v>39</v>
      </c>
      <c r="F190" s="18" t="s">
        <v>48</v>
      </c>
      <c r="G190" s="18" t="s">
        <v>321</v>
      </c>
      <c r="H190" s="18" t="s">
        <v>321</v>
      </c>
      <c r="I190" s="18" t="s">
        <v>375</v>
      </c>
      <c r="J190" s="18">
        <v>1997</v>
      </c>
      <c r="K190" s="19">
        <v>0</v>
      </c>
      <c r="L190" s="19">
        <v>0</v>
      </c>
      <c r="M190" s="20">
        <v>0</v>
      </c>
      <c r="N190" s="20">
        <v>29</v>
      </c>
      <c r="O190" s="20">
        <v>57</v>
      </c>
      <c r="P190" s="20">
        <v>86</v>
      </c>
      <c r="Q190" s="21">
        <v>1</v>
      </c>
    </row>
    <row r="191" spans="1:17" s="18" customFormat="1" ht="12.75">
      <c r="A191" s="18">
        <v>162</v>
      </c>
      <c r="D191" s="18" t="s">
        <v>376</v>
      </c>
      <c r="E191" s="18" t="s">
        <v>39</v>
      </c>
      <c r="F191" s="18" t="s">
        <v>48</v>
      </c>
      <c r="G191" s="18" t="s">
        <v>321</v>
      </c>
      <c r="H191" s="18" t="s">
        <v>321</v>
      </c>
      <c r="I191" s="18" t="s">
        <v>377</v>
      </c>
      <c r="J191" s="18">
        <v>1999</v>
      </c>
      <c r="K191" s="19">
        <v>0</v>
      </c>
      <c r="L191" s="19">
        <v>0</v>
      </c>
      <c r="M191" s="20">
        <v>0</v>
      </c>
      <c r="N191" s="20">
        <v>33</v>
      </c>
      <c r="O191" s="20">
        <v>57</v>
      </c>
      <c r="P191" s="20">
        <v>90</v>
      </c>
      <c r="Q191" s="21">
        <v>1</v>
      </c>
    </row>
    <row r="192" spans="1:17" s="18" customFormat="1" ht="12.75">
      <c r="A192" s="18">
        <v>163</v>
      </c>
      <c r="D192" s="18" t="s">
        <v>378</v>
      </c>
      <c r="E192" s="18" t="s">
        <v>39</v>
      </c>
      <c r="F192" s="18" t="s">
        <v>48</v>
      </c>
      <c r="G192" s="18" t="s">
        <v>321</v>
      </c>
      <c r="H192" s="18" t="s">
        <v>321</v>
      </c>
      <c r="I192" s="18" t="s">
        <v>379</v>
      </c>
      <c r="J192" s="18">
        <v>1994</v>
      </c>
      <c r="K192" s="19">
        <v>0</v>
      </c>
      <c r="L192" s="19">
        <v>0</v>
      </c>
      <c r="M192" s="20">
        <v>0</v>
      </c>
      <c r="N192" s="20">
        <v>51</v>
      </c>
      <c r="O192" s="20">
        <v>101</v>
      </c>
      <c r="P192" s="20">
        <v>152</v>
      </c>
      <c r="Q192" s="21">
        <v>1</v>
      </c>
    </row>
    <row r="193" spans="1:17" s="18" customFormat="1" ht="12.75">
      <c r="A193" s="18">
        <v>164</v>
      </c>
      <c r="D193" s="18" t="s">
        <v>380</v>
      </c>
      <c r="E193" s="18" t="s">
        <v>39</v>
      </c>
      <c r="F193" s="18" t="s">
        <v>48</v>
      </c>
      <c r="G193" s="18" t="s">
        <v>321</v>
      </c>
      <c r="H193" s="18" t="s">
        <v>321</v>
      </c>
      <c r="I193" s="18" t="s">
        <v>381</v>
      </c>
      <c r="J193" s="18">
        <v>2000</v>
      </c>
      <c r="K193" s="19">
        <v>0</v>
      </c>
      <c r="L193" s="19">
        <v>0</v>
      </c>
      <c r="M193" s="20">
        <v>0</v>
      </c>
      <c r="N193" s="20">
        <v>33</v>
      </c>
      <c r="O193" s="20">
        <v>64</v>
      </c>
      <c r="P193" s="20">
        <v>97</v>
      </c>
      <c r="Q193" s="21">
        <v>1</v>
      </c>
    </row>
    <row r="194" spans="1:17" s="18" customFormat="1" ht="12.75">
      <c r="A194" s="18">
        <v>165</v>
      </c>
      <c r="D194" s="18" t="s">
        <v>382</v>
      </c>
      <c r="E194" s="18" t="s">
        <v>39</v>
      </c>
      <c r="F194" s="18" t="s">
        <v>48</v>
      </c>
      <c r="G194" s="18" t="s">
        <v>321</v>
      </c>
      <c r="H194" s="18" t="s">
        <v>321</v>
      </c>
      <c r="I194" s="18" t="s">
        <v>383</v>
      </c>
      <c r="J194" s="18">
        <v>2001</v>
      </c>
      <c r="K194" s="19">
        <v>0</v>
      </c>
      <c r="L194" s="19">
        <v>0</v>
      </c>
      <c r="M194" s="20">
        <v>0</v>
      </c>
      <c r="N194" s="20">
        <v>36</v>
      </c>
      <c r="O194" s="20">
        <v>70</v>
      </c>
      <c r="P194" s="20">
        <v>106</v>
      </c>
      <c r="Q194" s="21">
        <v>1</v>
      </c>
    </row>
    <row r="195" spans="1:17" s="18" customFormat="1" ht="12.75">
      <c r="A195" s="18">
        <v>166</v>
      </c>
      <c r="D195" s="18" t="s">
        <v>384</v>
      </c>
      <c r="E195" s="18" t="s">
        <v>39</v>
      </c>
      <c r="F195" s="18" t="s">
        <v>48</v>
      </c>
      <c r="G195" s="18" t="s">
        <v>385</v>
      </c>
      <c r="H195" s="18" t="s">
        <v>385</v>
      </c>
      <c r="I195" s="18" t="s">
        <v>386</v>
      </c>
      <c r="J195" s="18">
        <v>1999</v>
      </c>
      <c r="K195" s="19">
        <v>0</v>
      </c>
      <c r="L195" s="19">
        <v>0</v>
      </c>
      <c r="M195" s="20">
        <v>0</v>
      </c>
      <c r="N195" s="20">
        <v>24</v>
      </c>
      <c r="O195" s="20">
        <v>45</v>
      </c>
      <c r="P195" s="20">
        <v>69</v>
      </c>
      <c r="Q195" s="21">
        <v>1</v>
      </c>
    </row>
    <row r="196" spans="1:17" s="18" customFormat="1" ht="12.75">
      <c r="A196" s="18">
        <v>167</v>
      </c>
      <c r="D196" s="18" t="s">
        <v>387</v>
      </c>
      <c r="E196" s="18" t="s">
        <v>39</v>
      </c>
      <c r="F196" s="18" t="s">
        <v>48</v>
      </c>
      <c r="G196" s="18" t="s">
        <v>385</v>
      </c>
      <c r="H196" s="18" t="s">
        <v>385</v>
      </c>
      <c r="I196" s="18" t="s">
        <v>388</v>
      </c>
      <c r="J196" s="18">
        <v>1999</v>
      </c>
      <c r="K196" s="19">
        <v>0</v>
      </c>
      <c r="L196" s="19">
        <v>0</v>
      </c>
      <c r="M196" s="20">
        <v>0</v>
      </c>
      <c r="N196" s="20">
        <v>24</v>
      </c>
      <c r="O196" s="20">
        <v>46</v>
      </c>
      <c r="P196" s="20">
        <v>70</v>
      </c>
      <c r="Q196" s="21">
        <v>1</v>
      </c>
    </row>
    <row r="197" spans="1:17" s="18" customFormat="1" ht="12.75">
      <c r="A197" s="18">
        <v>168</v>
      </c>
      <c r="D197" s="18" t="s">
        <v>389</v>
      </c>
      <c r="E197" s="18" t="s">
        <v>39</v>
      </c>
      <c r="F197" s="18" t="s">
        <v>48</v>
      </c>
      <c r="G197" s="18" t="s">
        <v>390</v>
      </c>
      <c r="H197" s="18" t="s">
        <v>390</v>
      </c>
      <c r="I197" s="18" t="s">
        <v>391</v>
      </c>
      <c r="J197" s="18">
        <v>1999</v>
      </c>
      <c r="K197" s="19">
        <v>0</v>
      </c>
      <c r="L197" s="19">
        <v>0</v>
      </c>
      <c r="M197" s="20">
        <v>0</v>
      </c>
      <c r="N197" s="20">
        <v>37</v>
      </c>
      <c r="O197" s="20">
        <v>48</v>
      </c>
      <c r="P197" s="20">
        <v>85</v>
      </c>
      <c r="Q197" s="21">
        <v>1</v>
      </c>
    </row>
    <row r="198" spans="1:17" s="18" customFormat="1" ht="12.75">
      <c r="A198" s="18">
        <v>169</v>
      </c>
      <c r="D198" s="18" t="s">
        <v>392</v>
      </c>
      <c r="E198" s="18" t="s">
        <v>39</v>
      </c>
      <c r="F198" s="18" t="s">
        <v>48</v>
      </c>
      <c r="G198" s="18" t="s">
        <v>349</v>
      </c>
      <c r="H198" s="18" t="s">
        <v>349</v>
      </c>
      <c r="I198" s="18" t="s">
        <v>393</v>
      </c>
      <c r="J198" s="18">
        <v>1989</v>
      </c>
      <c r="K198" s="19">
        <v>0</v>
      </c>
      <c r="L198" s="19">
        <v>0</v>
      </c>
      <c r="M198" s="20">
        <v>0</v>
      </c>
      <c r="N198" s="20">
        <v>47</v>
      </c>
      <c r="O198" s="20">
        <v>59</v>
      </c>
      <c r="P198" s="20">
        <v>106</v>
      </c>
      <c r="Q198" s="21">
        <v>1</v>
      </c>
    </row>
    <row r="199" spans="1:17" s="18" customFormat="1" ht="12.75">
      <c r="A199" s="18">
        <v>170</v>
      </c>
      <c r="D199" s="18" t="s">
        <v>394</v>
      </c>
      <c r="E199" s="18" t="s">
        <v>39</v>
      </c>
      <c r="F199" s="18" t="s">
        <v>48</v>
      </c>
      <c r="G199" s="18" t="s">
        <v>355</v>
      </c>
      <c r="H199" s="18" t="s">
        <v>355</v>
      </c>
      <c r="I199" s="18" t="s">
        <v>356</v>
      </c>
      <c r="J199" s="18">
        <v>1924</v>
      </c>
      <c r="K199" s="19">
        <v>2002</v>
      </c>
      <c r="L199" s="19">
        <v>0</v>
      </c>
      <c r="M199" s="20">
        <v>0</v>
      </c>
      <c r="N199" s="20">
        <v>45</v>
      </c>
      <c r="O199" s="20">
        <v>85</v>
      </c>
      <c r="P199" s="20">
        <v>130</v>
      </c>
      <c r="Q199" s="21">
        <v>1</v>
      </c>
    </row>
    <row r="200" spans="1:17" s="18" customFormat="1" ht="12.75">
      <c r="A200" s="18">
        <v>171</v>
      </c>
      <c r="D200" s="18" t="s">
        <v>395</v>
      </c>
      <c r="E200" s="18" t="s">
        <v>39</v>
      </c>
      <c r="F200" s="18" t="s">
        <v>48</v>
      </c>
      <c r="G200" s="18" t="s">
        <v>358</v>
      </c>
      <c r="H200" s="18" t="s">
        <v>358</v>
      </c>
      <c r="I200" s="18" t="s">
        <v>396</v>
      </c>
      <c r="J200" s="18">
        <v>1997</v>
      </c>
      <c r="K200" s="19">
        <v>0</v>
      </c>
      <c r="L200" s="19">
        <v>0</v>
      </c>
      <c r="M200" s="20">
        <v>0</v>
      </c>
      <c r="N200" s="20">
        <v>31</v>
      </c>
      <c r="O200" s="20">
        <v>41</v>
      </c>
      <c r="P200" s="20">
        <v>72</v>
      </c>
      <c r="Q200" s="21">
        <v>1</v>
      </c>
    </row>
    <row r="201" spans="1:17" s="18" customFormat="1" ht="12.75">
      <c r="A201" s="18">
        <v>172</v>
      </c>
      <c r="D201" s="18" t="s">
        <v>397</v>
      </c>
      <c r="E201" s="18" t="s">
        <v>39</v>
      </c>
      <c r="F201" s="18" t="s">
        <v>48</v>
      </c>
      <c r="G201" s="18" t="s">
        <v>358</v>
      </c>
      <c r="H201" s="18" t="s">
        <v>358</v>
      </c>
      <c r="I201" s="18" t="s">
        <v>398</v>
      </c>
      <c r="J201" s="18">
        <v>1998</v>
      </c>
      <c r="K201" s="19">
        <v>0</v>
      </c>
      <c r="L201" s="19">
        <v>0</v>
      </c>
      <c r="M201" s="20">
        <v>0</v>
      </c>
      <c r="N201" s="20">
        <v>30</v>
      </c>
      <c r="O201" s="20">
        <v>56</v>
      </c>
      <c r="P201" s="20">
        <v>86</v>
      </c>
      <c r="Q201" s="21">
        <v>1</v>
      </c>
    </row>
    <row r="202" spans="1:17" s="18" customFormat="1" ht="12.75">
      <c r="A202" s="18">
        <v>173</v>
      </c>
      <c r="D202" s="18" t="s">
        <v>399</v>
      </c>
      <c r="E202" s="18" t="s">
        <v>39</v>
      </c>
      <c r="F202" s="18" t="s">
        <v>48</v>
      </c>
      <c r="G202" s="18" t="s">
        <v>358</v>
      </c>
      <c r="H202" s="18" t="s">
        <v>358</v>
      </c>
      <c r="I202" s="18" t="s">
        <v>400</v>
      </c>
      <c r="J202" s="18">
        <v>1999</v>
      </c>
      <c r="K202" s="19">
        <v>0</v>
      </c>
      <c r="L202" s="19">
        <v>0</v>
      </c>
      <c r="M202" s="20">
        <v>0</v>
      </c>
      <c r="N202" s="20">
        <v>37</v>
      </c>
      <c r="O202" s="20">
        <v>69</v>
      </c>
      <c r="P202" s="20">
        <v>106</v>
      </c>
      <c r="Q202" s="21">
        <v>1</v>
      </c>
    </row>
    <row r="203" spans="1:17" s="18" customFormat="1" ht="12.75">
      <c r="A203" s="18">
        <v>174</v>
      </c>
      <c r="D203" s="18" t="s">
        <v>401</v>
      </c>
      <c r="E203" s="18" t="s">
        <v>39</v>
      </c>
      <c r="F203" s="18" t="s">
        <v>48</v>
      </c>
      <c r="G203" s="18" t="s">
        <v>358</v>
      </c>
      <c r="H203" s="18" t="s">
        <v>358</v>
      </c>
      <c r="I203" s="18" t="s">
        <v>402</v>
      </c>
      <c r="J203" s="18">
        <v>1999</v>
      </c>
      <c r="K203" s="19">
        <v>0</v>
      </c>
      <c r="L203" s="19">
        <v>0</v>
      </c>
      <c r="M203" s="20">
        <v>0</v>
      </c>
      <c r="N203" s="20">
        <v>31</v>
      </c>
      <c r="O203" s="20">
        <v>38</v>
      </c>
      <c r="P203" s="20">
        <v>69</v>
      </c>
      <c r="Q203" s="21">
        <v>1</v>
      </c>
    </row>
    <row r="204" spans="1:17" s="18" customFormat="1" ht="12.75">
      <c r="A204" s="18">
        <v>175</v>
      </c>
      <c r="D204" s="18" t="s">
        <v>403</v>
      </c>
      <c r="E204" s="18" t="s">
        <v>39</v>
      </c>
      <c r="F204" s="18" t="s">
        <v>48</v>
      </c>
      <c r="G204" s="18" t="s">
        <v>358</v>
      </c>
      <c r="H204" s="18" t="s">
        <v>358</v>
      </c>
      <c r="I204" s="18" t="s">
        <v>404</v>
      </c>
      <c r="J204" s="18">
        <v>1997</v>
      </c>
      <c r="K204" s="19">
        <v>0</v>
      </c>
      <c r="L204" s="19">
        <v>0</v>
      </c>
      <c r="M204" s="20">
        <v>0</v>
      </c>
      <c r="N204" s="20">
        <v>53</v>
      </c>
      <c r="O204" s="20">
        <v>60</v>
      </c>
      <c r="P204" s="20">
        <v>113</v>
      </c>
      <c r="Q204" s="21">
        <v>1</v>
      </c>
    </row>
    <row r="205" spans="1:17" s="18" customFormat="1" ht="12.75">
      <c r="A205" s="18">
        <v>176</v>
      </c>
      <c r="D205" s="18" t="s">
        <v>405</v>
      </c>
      <c r="E205" s="18" t="s">
        <v>39</v>
      </c>
      <c r="F205" s="18" t="s">
        <v>48</v>
      </c>
      <c r="G205" s="18" t="s">
        <v>358</v>
      </c>
      <c r="H205" s="18" t="s">
        <v>358</v>
      </c>
      <c r="I205" s="18" t="s">
        <v>406</v>
      </c>
      <c r="J205" s="18">
        <v>1998</v>
      </c>
      <c r="K205" s="19">
        <v>0</v>
      </c>
      <c r="L205" s="19">
        <v>0</v>
      </c>
      <c r="M205" s="20">
        <v>0</v>
      </c>
      <c r="N205" s="20">
        <v>31</v>
      </c>
      <c r="O205" s="20">
        <v>38</v>
      </c>
      <c r="P205" s="20">
        <v>69</v>
      </c>
      <c r="Q205" s="21">
        <v>1</v>
      </c>
    </row>
    <row r="206" spans="1:17" s="18" customFormat="1" ht="12.75">
      <c r="A206" s="18">
        <v>177</v>
      </c>
      <c r="D206" s="18" t="s">
        <v>407</v>
      </c>
      <c r="E206" s="18" t="s">
        <v>39</v>
      </c>
      <c r="F206" s="18" t="s">
        <v>48</v>
      </c>
      <c r="G206" s="18" t="s">
        <v>358</v>
      </c>
      <c r="H206" s="18" t="s">
        <v>358</v>
      </c>
      <c r="I206" s="18" t="s">
        <v>408</v>
      </c>
      <c r="J206" s="18">
        <v>1998</v>
      </c>
      <c r="K206" s="19">
        <v>0</v>
      </c>
      <c r="L206" s="19">
        <v>0</v>
      </c>
      <c r="M206" s="20">
        <v>0</v>
      </c>
      <c r="N206" s="20">
        <v>24</v>
      </c>
      <c r="O206" s="20">
        <v>46</v>
      </c>
      <c r="P206" s="20">
        <v>70</v>
      </c>
      <c r="Q206" s="21">
        <v>1</v>
      </c>
    </row>
    <row r="207" spans="1:17" s="18" customFormat="1" ht="12.75">
      <c r="A207" s="18">
        <v>155</v>
      </c>
      <c r="D207" s="18" t="s">
        <v>409</v>
      </c>
      <c r="E207" s="18" t="s">
        <v>39</v>
      </c>
      <c r="F207" s="18" t="s">
        <v>48</v>
      </c>
      <c r="G207" s="18" t="s">
        <v>358</v>
      </c>
      <c r="H207" s="18" t="s">
        <v>358</v>
      </c>
      <c r="I207" s="18" t="s">
        <v>410</v>
      </c>
      <c r="J207" s="18">
        <v>1978</v>
      </c>
      <c r="K207" s="19">
        <v>0</v>
      </c>
      <c r="L207" s="19">
        <v>0</v>
      </c>
      <c r="M207" s="20">
        <v>0</v>
      </c>
      <c r="N207" s="20">
        <v>0</v>
      </c>
      <c r="O207" s="20">
        <v>260</v>
      </c>
      <c r="P207" s="20">
        <v>260</v>
      </c>
      <c r="Q207" s="21">
        <v>1</v>
      </c>
    </row>
    <row r="208" spans="4:17" s="18" customFormat="1" ht="12.75">
      <c r="D208" s="25" t="s">
        <v>32</v>
      </c>
      <c r="E208" s="25"/>
      <c r="F208" s="25"/>
      <c r="G208" s="25"/>
      <c r="H208" s="25"/>
      <c r="I208" s="25"/>
      <c r="J208" s="26"/>
      <c r="K208" s="26"/>
      <c r="L208" s="26"/>
      <c r="M208" s="27">
        <f>SUM(M159:M207)</f>
        <v>190</v>
      </c>
      <c r="N208" s="27">
        <f>SUM(N159:N207)</f>
        <v>2042</v>
      </c>
      <c r="O208" s="27">
        <f>SUM(O159:O207)</f>
        <v>4839</v>
      </c>
      <c r="P208" s="27">
        <f>SUM(P159:P207)</f>
        <v>7071</v>
      </c>
      <c r="Q208" s="28"/>
    </row>
    <row r="209" spans="10:17" s="18" customFormat="1" ht="12.75">
      <c r="J209" s="19"/>
      <c r="K209" s="19"/>
      <c r="L209" s="19"/>
      <c r="M209" s="20"/>
      <c r="N209" s="20"/>
      <c r="O209" s="20"/>
      <c r="P209" s="20"/>
      <c r="Q209" s="21"/>
    </row>
    <row r="210" spans="3:17" s="18" customFormat="1" ht="12.75">
      <c r="C210" s="24" t="s">
        <v>33</v>
      </c>
      <c r="J210" s="19"/>
      <c r="K210" s="19"/>
      <c r="L210" s="19"/>
      <c r="M210" s="20"/>
      <c r="N210" s="20"/>
      <c r="O210" s="20"/>
      <c r="P210" s="20"/>
      <c r="Q210" s="21"/>
    </row>
    <row r="211" spans="1:17" ht="12.75" customHeight="1">
      <c r="A211" s="18">
        <v>205</v>
      </c>
      <c r="B211" s="18"/>
      <c r="C211" s="18"/>
      <c r="D211" s="18" t="s">
        <v>411</v>
      </c>
      <c r="E211" s="18" t="s">
        <v>39</v>
      </c>
      <c r="F211" s="18" t="s">
        <v>48</v>
      </c>
      <c r="G211" s="18" t="s">
        <v>366</v>
      </c>
      <c r="H211" s="18" t="s">
        <v>366</v>
      </c>
      <c r="I211" s="18" t="s">
        <v>412</v>
      </c>
      <c r="J211" s="18"/>
      <c r="K211" s="19">
        <v>0</v>
      </c>
      <c r="L211" s="19">
        <v>0</v>
      </c>
      <c r="M211" s="20">
        <v>0</v>
      </c>
      <c r="N211" s="20">
        <v>26</v>
      </c>
      <c r="O211" s="20">
        <v>185</v>
      </c>
      <c r="P211" s="20">
        <v>211</v>
      </c>
      <c r="Q211" s="21">
        <v>0.49</v>
      </c>
    </row>
    <row r="212" spans="1:17" s="18" customFormat="1" ht="12.75">
      <c r="A212" s="18">
        <v>192</v>
      </c>
      <c r="D212" s="18" t="s">
        <v>413</v>
      </c>
      <c r="E212" s="18" t="s">
        <v>39</v>
      </c>
      <c r="F212" s="18" t="s">
        <v>48</v>
      </c>
      <c r="G212" s="18" t="s">
        <v>78</v>
      </c>
      <c r="H212" s="18" t="s">
        <v>78</v>
      </c>
      <c r="I212" s="18" t="s">
        <v>414</v>
      </c>
      <c r="K212" s="19">
        <v>0</v>
      </c>
      <c r="L212" s="19">
        <v>0</v>
      </c>
      <c r="M212" s="20">
        <v>0</v>
      </c>
      <c r="N212" s="20">
        <v>75</v>
      </c>
      <c r="O212" s="20">
        <v>97</v>
      </c>
      <c r="P212" s="20">
        <v>172</v>
      </c>
      <c r="Q212" s="21">
        <v>0.49</v>
      </c>
    </row>
    <row r="213" spans="1:17" ht="12.75" customHeight="1">
      <c r="A213" s="18">
        <v>204</v>
      </c>
      <c r="B213" s="18"/>
      <c r="C213" s="18"/>
      <c r="D213" s="18" t="s">
        <v>415</v>
      </c>
      <c r="E213" s="18" t="s">
        <v>39</v>
      </c>
      <c r="F213" s="18" t="s">
        <v>48</v>
      </c>
      <c r="G213" s="18" t="s">
        <v>78</v>
      </c>
      <c r="H213" s="18" t="s">
        <v>78</v>
      </c>
      <c r="I213" s="18" t="s">
        <v>412</v>
      </c>
      <c r="J213" s="18"/>
      <c r="K213" s="19">
        <v>0</v>
      </c>
      <c r="L213" s="19">
        <v>0</v>
      </c>
      <c r="M213" s="20">
        <v>0</v>
      </c>
      <c r="N213" s="20">
        <v>47</v>
      </c>
      <c r="O213" s="20">
        <v>134</v>
      </c>
      <c r="P213" s="20">
        <v>181</v>
      </c>
      <c r="Q213" s="21">
        <v>0.49</v>
      </c>
    </row>
    <row r="214" spans="1:17" s="18" customFormat="1" ht="12.75">
      <c r="A214" s="18">
        <v>196</v>
      </c>
      <c r="D214" s="18" t="s">
        <v>416</v>
      </c>
      <c r="E214" s="18" t="s">
        <v>39</v>
      </c>
      <c r="F214" s="18" t="s">
        <v>48</v>
      </c>
      <c r="G214" s="18" t="s">
        <v>321</v>
      </c>
      <c r="H214" s="18" t="s">
        <v>321</v>
      </c>
      <c r="I214" s="18" t="s">
        <v>417</v>
      </c>
      <c r="K214" s="19">
        <v>0</v>
      </c>
      <c r="L214" s="19">
        <v>0</v>
      </c>
      <c r="M214" s="20">
        <v>0</v>
      </c>
      <c r="N214" s="20">
        <v>34</v>
      </c>
      <c r="O214" s="20">
        <v>0</v>
      </c>
      <c r="P214" s="20">
        <v>34</v>
      </c>
      <c r="Q214" s="21">
        <v>0.49</v>
      </c>
    </row>
    <row r="215" spans="1:17" s="18" customFormat="1" ht="12.75">
      <c r="A215" s="18">
        <v>197</v>
      </c>
      <c r="D215" s="18" t="s">
        <v>418</v>
      </c>
      <c r="E215" s="18" t="s">
        <v>39</v>
      </c>
      <c r="F215" s="18" t="s">
        <v>48</v>
      </c>
      <c r="G215" s="18" t="s">
        <v>321</v>
      </c>
      <c r="H215" s="18" t="s">
        <v>321</v>
      </c>
      <c r="I215" s="18" t="s">
        <v>419</v>
      </c>
      <c r="K215" s="19">
        <v>0</v>
      </c>
      <c r="L215" s="19">
        <v>0</v>
      </c>
      <c r="M215" s="20">
        <v>0</v>
      </c>
      <c r="N215" s="20">
        <v>0</v>
      </c>
      <c r="O215" s="20">
        <v>227</v>
      </c>
      <c r="P215" s="20">
        <v>227</v>
      </c>
      <c r="Q215" s="21">
        <v>0.49</v>
      </c>
    </row>
    <row r="216" spans="1:17" ht="12.75" customHeight="1">
      <c r="A216" s="18">
        <v>199</v>
      </c>
      <c r="B216" s="18"/>
      <c r="C216" s="18"/>
      <c r="D216" s="18" t="s">
        <v>420</v>
      </c>
      <c r="E216" s="18" t="s">
        <v>39</v>
      </c>
      <c r="F216" s="18" t="s">
        <v>48</v>
      </c>
      <c r="G216" s="18" t="s">
        <v>321</v>
      </c>
      <c r="H216" s="18" t="s">
        <v>321</v>
      </c>
      <c r="I216" s="18" t="s">
        <v>421</v>
      </c>
      <c r="J216" s="18"/>
      <c r="K216" s="19">
        <v>0</v>
      </c>
      <c r="L216" s="19">
        <v>0</v>
      </c>
      <c r="M216" s="20">
        <v>0</v>
      </c>
      <c r="N216" s="20">
        <v>81</v>
      </c>
      <c r="O216" s="20">
        <v>366</v>
      </c>
      <c r="P216" s="20">
        <v>447</v>
      </c>
      <c r="Q216" s="21">
        <v>0.49</v>
      </c>
    </row>
    <row r="217" spans="1:17" ht="12.75" customHeight="1">
      <c r="A217" s="18">
        <v>200</v>
      </c>
      <c r="B217" s="18"/>
      <c r="C217" s="18"/>
      <c r="D217" s="18" t="s">
        <v>422</v>
      </c>
      <c r="E217" s="18" t="s">
        <v>39</v>
      </c>
      <c r="F217" s="18" t="s">
        <v>48</v>
      </c>
      <c r="G217" s="18" t="s">
        <v>321</v>
      </c>
      <c r="H217" s="18" t="s">
        <v>321</v>
      </c>
      <c r="I217" s="18" t="s">
        <v>423</v>
      </c>
      <c r="J217" s="18"/>
      <c r="K217" s="19">
        <v>0</v>
      </c>
      <c r="L217" s="19">
        <v>0</v>
      </c>
      <c r="M217" s="20">
        <v>19</v>
      </c>
      <c r="N217" s="20">
        <v>106</v>
      </c>
      <c r="O217" s="20">
        <v>197</v>
      </c>
      <c r="P217" s="20">
        <v>322</v>
      </c>
      <c r="Q217" s="21">
        <v>0.49</v>
      </c>
    </row>
    <row r="218" spans="1:17" ht="12.75" customHeight="1">
      <c r="A218" s="18">
        <v>209</v>
      </c>
      <c r="B218" s="18"/>
      <c r="C218" s="18"/>
      <c r="D218" s="18" t="s">
        <v>424</v>
      </c>
      <c r="E218" s="18" t="s">
        <v>39</v>
      </c>
      <c r="F218" s="18" t="s">
        <v>48</v>
      </c>
      <c r="G218" s="18" t="s">
        <v>321</v>
      </c>
      <c r="H218" s="18" t="s">
        <v>321</v>
      </c>
      <c r="I218" s="18" t="s">
        <v>419</v>
      </c>
      <c r="J218" s="18"/>
      <c r="K218" s="19">
        <v>0</v>
      </c>
      <c r="L218" s="19">
        <v>0</v>
      </c>
      <c r="M218" s="20">
        <v>14</v>
      </c>
      <c r="N218" s="20">
        <v>64</v>
      </c>
      <c r="O218" s="20">
        <v>0</v>
      </c>
      <c r="P218" s="20">
        <v>78</v>
      </c>
      <c r="Q218" s="21">
        <v>0.49</v>
      </c>
    </row>
    <row r="219" spans="1:17" ht="12.75" customHeight="1">
      <c r="A219" s="18">
        <v>214</v>
      </c>
      <c r="B219" s="18"/>
      <c r="C219" s="18"/>
      <c r="D219" s="18" t="s">
        <v>425</v>
      </c>
      <c r="E219" s="18" t="s">
        <v>39</v>
      </c>
      <c r="F219" s="18" t="s">
        <v>48</v>
      </c>
      <c r="G219" s="18" t="s">
        <v>321</v>
      </c>
      <c r="H219" s="18" t="s">
        <v>321</v>
      </c>
      <c r="I219" s="18" t="s">
        <v>379</v>
      </c>
      <c r="J219" s="18"/>
      <c r="K219" s="19">
        <v>0</v>
      </c>
      <c r="L219" s="19">
        <v>0</v>
      </c>
      <c r="M219" s="20">
        <v>0</v>
      </c>
      <c r="N219" s="20">
        <v>51</v>
      </c>
      <c r="O219" s="20">
        <v>117</v>
      </c>
      <c r="P219" s="20">
        <v>168</v>
      </c>
      <c r="Q219" s="21">
        <v>0.49</v>
      </c>
    </row>
    <row r="220" spans="1:17" ht="12.75" customHeight="1">
      <c r="A220" s="18">
        <v>206</v>
      </c>
      <c r="B220" s="18"/>
      <c r="C220" s="18"/>
      <c r="D220" s="18" t="s">
        <v>426</v>
      </c>
      <c r="E220" s="18" t="s">
        <v>39</v>
      </c>
      <c r="F220" s="18" t="s">
        <v>48</v>
      </c>
      <c r="G220" s="18" t="s">
        <v>427</v>
      </c>
      <c r="H220" s="18" t="s">
        <v>427</v>
      </c>
      <c r="I220" s="18" t="s">
        <v>428</v>
      </c>
      <c r="J220" s="18"/>
      <c r="K220" s="19">
        <v>0</v>
      </c>
      <c r="L220" s="19">
        <v>0</v>
      </c>
      <c r="M220" s="20">
        <v>0</v>
      </c>
      <c r="N220" s="20">
        <v>5</v>
      </c>
      <c r="O220" s="20">
        <v>292</v>
      </c>
      <c r="P220" s="20">
        <v>297</v>
      </c>
      <c r="Q220" s="21">
        <v>0.49</v>
      </c>
    </row>
    <row r="221" spans="1:17" ht="12.75" customHeight="1">
      <c r="A221" s="18">
        <v>207</v>
      </c>
      <c r="B221" s="18"/>
      <c r="C221" s="18"/>
      <c r="D221" s="18" t="s">
        <v>429</v>
      </c>
      <c r="E221" s="18" t="s">
        <v>39</v>
      </c>
      <c r="F221" s="18" t="s">
        <v>48</v>
      </c>
      <c r="G221" s="18" t="s">
        <v>427</v>
      </c>
      <c r="H221" s="18" t="s">
        <v>427</v>
      </c>
      <c r="I221" s="18" t="s">
        <v>430</v>
      </c>
      <c r="J221" s="18"/>
      <c r="K221" s="19">
        <v>0</v>
      </c>
      <c r="L221" s="19">
        <v>0</v>
      </c>
      <c r="M221" s="20">
        <v>0</v>
      </c>
      <c r="N221" s="20">
        <v>0</v>
      </c>
      <c r="O221" s="20">
        <v>209</v>
      </c>
      <c r="P221" s="20">
        <v>209</v>
      </c>
      <c r="Q221" s="21">
        <v>0.49</v>
      </c>
    </row>
    <row r="222" spans="1:17" ht="12.75" customHeight="1">
      <c r="A222" s="18">
        <v>208</v>
      </c>
      <c r="B222" s="18"/>
      <c r="C222" s="18"/>
      <c r="D222" s="18" t="s">
        <v>431</v>
      </c>
      <c r="E222" s="18" t="s">
        <v>39</v>
      </c>
      <c r="F222" s="18" t="s">
        <v>48</v>
      </c>
      <c r="G222" s="18" t="s">
        <v>427</v>
      </c>
      <c r="H222" s="18" t="s">
        <v>427</v>
      </c>
      <c r="I222" s="18" t="s">
        <v>432</v>
      </c>
      <c r="J222" s="18"/>
      <c r="K222" s="19">
        <v>0</v>
      </c>
      <c r="L222" s="19">
        <v>0</v>
      </c>
      <c r="M222" s="20">
        <v>0</v>
      </c>
      <c r="N222" s="20">
        <v>48</v>
      </c>
      <c r="O222" s="20">
        <v>226</v>
      </c>
      <c r="P222" s="20">
        <v>274</v>
      </c>
      <c r="Q222" s="21">
        <v>0.49</v>
      </c>
    </row>
    <row r="223" spans="1:17" s="18" customFormat="1" ht="12.75">
      <c r="A223" s="18">
        <v>193</v>
      </c>
      <c r="D223" s="18" t="s">
        <v>433</v>
      </c>
      <c r="E223" s="18" t="s">
        <v>39</v>
      </c>
      <c r="F223" s="18" t="s">
        <v>48</v>
      </c>
      <c r="G223" s="18" t="s">
        <v>352</v>
      </c>
      <c r="H223" s="18" t="s">
        <v>352</v>
      </c>
      <c r="I223" s="18" t="s">
        <v>434</v>
      </c>
      <c r="K223" s="19">
        <v>0</v>
      </c>
      <c r="L223" s="19">
        <v>0</v>
      </c>
      <c r="M223" s="20">
        <v>0</v>
      </c>
      <c r="N223" s="20">
        <v>37</v>
      </c>
      <c r="O223" s="20">
        <v>64</v>
      </c>
      <c r="P223" s="20">
        <v>101</v>
      </c>
      <c r="Q223" s="21">
        <v>0.49</v>
      </c>
    </row>
    <row r="224" spans="1:17" s="18" customFormat="1" ht="12.75">
      <c r="A224" s="18">
        <v>194</v>
      </c>
      <c r="D224" s="18" t="s">
        <v>435</v>
      </c>
      <c r="E224" s="18" t="s">
        <v>39</v>
      </c>
      <c r="F224" s="18" t="s">
        <v>48</v>
      </c>
      <c r="G224" s="18" t="s">
        <v>352</v>
      </c>
      <c r="H224" s="18" t="s">
        <v>352</v>
      </c>
      <c r="I224" s="18" t="s">
        <v>436</v>
      </c>
      <c r="K224" s="19">
        <v>0</v>
      </c>
      <c r="L224" s="19">
        <v>0</v>
      </c>
      <c r="M224" s="20">
        <v>30</v>
      </c>
      <c r="N224" s="20">
        <v>42</v>
      </c>
      <c r="O224" s="20">
        <v>66</v>
      </c>
      <c r="P224" s="20">
        <v>138</v>
      </c>
      <c r="Q224" s="21">
        <v>0.49</v>
      </c>
    </row>
    <row r="225" spans="1:17" s="18" customFormat="1" ht="12.75">
      <c r="A225" s="18">
        <v>195</v>
      </c>
      <c r="D225" s="18" t="s">
        <v>437</v>
      </c>
      <c r="E225" s="18" t="s">
        <v>39</v>
      </c>
      <c r="F225" s="18" t="s">
        <v>48</v>
      </c>
      <c r="G225" s="18" t="s">
        <v>352</v>
      </c>
      <c r="H225" s="18" t="s">
        <v>352</v>
      </c>
      <c r="I225" s="18" t="s">
        <v>438</v>
      </c>
      <c r="K225" s="19">
        <v>0</v>
      </c>
      <c r="L225" s="19">
        <v>0</v>
      </c>
      <c r="M225" s="20">
        <v>0</v>
      </c>
      <c r="N225" s="20">
        <v>40</v>
      </c>
      <c r="O225" s="20">
        <v>66</v>
      </c>
      <c r="P225" s="20">
        <v>106</v>
      </c>
      <c r="Q225" s="21">
        <v>0.49</v>
      </c>
    </row>
    <row r="226" spans="1:17" s="18" customFormat="1" ht="12.75">
      <c r="A226" s="18">
        <v>198</v>
      </c>
      <c r="D226" s="18" t="s">
        <v>439</v>
      </c>
      <c r="E226" s="18" t="s">
        <v>39</v>
      </c>
      <c r="F226" s="18" t="s">
        <v>48</v>
      </c>
      <c r="G226" s="18" t="s">
        <v>352</v>
      </c>
      <c r="H226" s="18" t="s">
        <v>352</v>
      </c>
      <c r="I226" s="18" t="s">
        <v>440</v>
      </c>
      <c r="K226" s="19">
        <v>0</v>
      </c>
      <c r="L226" s="19">
        <v>0</v>
      </c>
      <c r="M226" s="20">
        <v>61</v>
      </c>
      <c r="N226" s="20">
        <v>12</v>
      </c>
      <c r="O226" s="20">
        <v>63</v>
      </c>
      <c r="P226" s="20">
        <v>136</v>
      </c>
      <c r="Q226" s="21">
        <v>0.49</v>
      </c>
    </row>
    <row r="227" spans="1:17" ht="12.75" customHeight="1">
      <c r="A227" s="18">
        <v>201</v>
      </c>
      <c r="B227" s="18"/>
      <c r="C227" s="18"/>
      <c r="D227" s="18" t="s">
        <v>441</v>
      </c>
      <c r="E227" s="18" t="s">
        <v>39</v>
      </c>
      <c r="F227" s="18" t="s">
        <v>48</v>
      </c>
      <c r="G227" s="18" t="s">
        <v>352</v>
      </c>
      <c r="H227" s="18" t="s">
        <v>352</v>
      </c>
      <c r="I227" s="18" t="s">
        <v>442</v>
      </c>
      <c r="J227" s="18"/>
      <c r="K227" s="19">
        <v>0</v>
      </c>
      <c r="L227" s="19">
        <v>0</v>
      </c>
      <c r="M227" s="20">
        <v>27</v>
      </c>
      <c r="N227" s="20">
        <v>44</v>
      </c>
      <c r="O227" s="20">
        <v>81</v>
      </c>
      <c r="P227" s="20">
        <v>152</v>
      </c>
      <c r="Q227" s="21">
        <v>0.49</v>
      </c>
    </row>
    <row r="228" spans="1:17" ht="12.75" customHeight="1">
      <c r="A228" s="18">
        <v>202</v>
      </c>
      <c r="B228" s="18"/>
      <c r="C228" s="18"/>
      <c r="D228" s="18" t="s">
        <v>443</v>
      </c>
      <c r="E228" s="18" t="s">
        <v>39</v>
      </c>
      <c r="F228" s="18" t="s">
        <v>48</v>
      </c>
      <c r="G228" s="18" t="s">
        <v>352</v>
      </c>
      <c r="H228" s="18" t="s">
        <v>352</v>
      </c>
      <c r="I228" s="18" t="s">
        <v>444</v>
      </c>
      <c r="J228" s="18"/>
      <c r="K228" s="19">
        <v>0</v>
      </c>
      <c r="L228" s="19">
        <v>0</v>
      </c>
      <c r="M228" s="20">
        <v>0</v>
      </c>
      <c r="N228" s="20">
        <v>0</v>
      </c>
      <c r="O228" s="20">
        <v>105</v>
      </c>
      <c r="P228" s="20">
        <v>105</v>
      </c>
      <c r="Q228" s="21">
        <v>0.49</v>
      </c>
    </row>
    <row r="229" spans="1:17" ht="12.75" customHeight="1">
      <c r="A229" s="18">
        <v>215</v>
      </c>
      <c r="B229" s="18"/>
      <c r="C229" s="18"/>
      <c r="D229" s="18" t="s">
        <v>445</v>
      </c>
      <c r="E229" s="18" t="s">
        <v>39</v>
      </c>
      <c r="F229" s="18" t="s">
        <v>48</v>
      </c>
      <c r="G229" s="18" t="s">
        <v>352</v>
      </c>
      <c r="H229" s="18" t="s">
        <v>352</v>
      </c>
      <c r="I229" s="18" t="s">
        <v>446</v>
      </c>
      <c r="J229" s="18"/>
      <c r="K229" s="19">
        <v>0</v>
      </c>
      <c r="L229" s="19">
        <v>0</v>
      </c>
      <c r="M229" s="20">
        <v>0</v>
      </c>
      <c r="N229" s="20">
        <v>45</v>
      </c>
      <c r="O229" s="20">
        <v>97</v>
      </c>
      <c r="P229" s="20">
        <v>142</v>
      </c>
      <c r="Q229" s="21">
        <v>0.49</v>
      </c>
    </row>
    <row r="230" spans="1:17" s="18" customFormat="1" ht="12.75">
      <c r="A230" s="18">
        <v>191</v>
      </c>
      <c r="D230" s="18" t="s">
        <v>447</v>
      </c>
      <c r="E230" s="18" t="s">
        <v>39</v>
      </c>
      <c r="F230" s="18" t="s">
        <v>48</v>
      </c>
      <c r="G230" s="18" t="s">
        <v>358</v>
      </c>
      <c r="H230" s="18" t="s">
        <v>358</v>
      </c>
      <c r="I230" s="18" t="s">
        <v>448</v>
      </c>
      <c r="K230" s="19">
        <v>0</v>
      </c>
      <c r="L230" s="19">
        <v>0</v>
      </c>
      <c r="M230" s="20">
        <v>0</v>
      </c>
      <c r="N230" s="20">
        <v>0</v>
      </c>
      <c r="O230" s="20">
        <v>270</v>
      </c>
      <c r="P230" s="20">
        <v>270</v>
      </c>
      <c r="Q230" s="21">
        <v>0.49</v>
      </c>
    </row>
    <row r="231" spans="1:17" ht="12.75" customHeight="1">
      <c r="A231" s="18">
        <v>203</v>
      </c>
      <c r="B231" s="18"/>
      <c r="C231" s="18"/>
      <c r="D231" s="18" t="s">
        <v>449</v>
      </c>
      <c r="E231" s="18" t="s">
        <v>39</v>
      </c>
      <c r="F231" s="18" t="s">
        <v>48</v>
      </c>
      <c r="G231" s="18" t="s">
        <v>358</v>
      </c>
      <c r="H231" s="18" t="s">
        <v>358</v>
      </c>
      <c r="I231" s="18" t="s">
        <v>450</v>
      </c>
      <c r="J231" s="18"/>
      <c r="K231" s="19">
        <v>0</v>
      </c>
      <c r="L231" s="19">
        <v>0</v>
      </c>
      <c r="M231" s="20">
        <v>0</v>
      </c>
      <c r="N231" s="20">
        <v>0</v>
      </c>
      <c r="O231" s="20">
        <v>384</v>
      </c>
      <c r="P231" s="20">
        <v>384</v>
      </c>
      <c r="Q231" s="21">
        <v>0.49</v>
      </c>
    </row>
    <row r="232" spans="1:17" ht="12.75" customHeight="1">
      <c r="A232" s="18">
        <v>210</v>
      </c>
      <c r="B232" s="18"/>
      <c r="C232" s="18"/>
      <c r="D232" s="18" t="s">
        <v>451</v>
      </c>
      <c r="E232" s="18" t="s">
        <v>39</v>
      </c>
      <c r="F232" s="18" t="s">
        <v>48</v>
      </c>
      <c r="G232" s="18" t="s">
        <v>358</v>
      </c>
      <c r="H232" s="18" t="s">
        <v>358</v>
      </c>
      <c r="I232" s="18" t="s">
        <v>452</v>
      </c>
      <c r="J232" s="18"/>
      <c r="K232" s="19">
        <v>0</v>
      </c>
      <c r="L232" s="19">
        <v>0</v>
      </c>
      <c r="M232" s="20">
        <v>0</v>
      </c>
      <c r="N232" s="20">
        <v>0</v>
      </c>
      <c r="O232" s="20">
        <v>263</v>
      </c>
      <c r="P232" s="20">
        <v>263</v>
      </c>
      <c r="Q232" s="21">
        <v>0.49</v>
      </c>
    </row>
    <row r="233" spans="1:17" ht="12.75" customHeight="1">
      <c r="A233" s="18">
        <v>211</v>
      </c>
      <c r="B233" s="18"/>
      <c r="C233" s="18"/>
      <c r="D233" s="18" t="s">
        <v>453</v>
      </c>
      <c r="E233" s="18" t="s">
        <v>39</v>
      </c>
      <c r="F233" s="18" t="s">
        <v>48</v>
      </c>
      <c r="G233" s="18" t="s">
        <v>358</v>
      </c>
      <c r="H233" s="18" t="s">
        <v>358</v>
      </c>
      <c r="I233" s="18" t="s">
        <v>450</v>
      </c>
      <c r="J233" s="18"/>
      <c r="K233" s="19">
        <v>0</v>
      </c>
      <c r="L233" s="19">
        <v>0</v>
      </c>
      <c r="M233" s="20">
        <v>0</v>
      </c>
      <c r="N233" s="20">
        <v>0</v>
      </c>
      <c r="O233" s="20">
        <v>515</v>
      </c>
      <c r="P233" s="20">
        <v>515</v>
      </c>
      <c r="Q233" s="21">
        <v>0.49</v>
      </c>
    </row>
    <row r="234" spans="1:17" ht="12.75" customHeight="1">
      <c r="A234" s="18">
        <v>212</v>
      </c>
      <c r="B234" s="18"/>
      <c r="C234" s="18"/>
      <c r="D234" s="18" t="s">
        <v>454</v>
      </c>
      <c r="E234" s="18" t="s">
        <v>39</v>
      </c>
      <c r="F234" s="18" t="s">
        <v>48</v>
      </c>
      <c r="G234" s="18" t="s">
        <v>358</v>
      </c>
      <c r="H234" s="18" t="s">
        <v>358</v>
      </c>
      <c r="I234" s="18" t="s">
        <v>450</v>
      </c>
      <c r="J234" s="18"/>
      <c r="K234" s="19">
        <v>0</v>
      </c>
      <c r="L234" s="19">
        <v>0</v>
      </c>
      <c r="M234" s="20">
        <v>0</v>
      </c>
      <c r="N234" s="20">
        <v>0</v>
      </c>
      <c r="O234" s="20">
        <v>331</v>
      </c>
      <c r="P234" s="20">
        <v>331</v>
      </c>
      <c r="Q234" s="21">
        <v>0.49</v>
      </c>
    </row>
    <row r="235" spans="1:17" ht="12.75" customHeight="1">
      <c r="A235" s="18">
        <v>213</v>
      </c>
      <c r="B235" s="18"/>
      <c r="C235" s="18"/>
      <c r="D235" s="18" t="s">
        <v>455</v>
      </c>
      <c r="E235" s="18" t="s">
        <v>39</v>
      </c>
      <c r="F235" s="18" t="s">
        <v>48</v>
      </c>
      <c r="G235" s="18" t="s">
        <v>358</v>
      </c>
      <c r="H235" s="18" t="s">
        <v>358</v>
      </c>
      <c r="I235" s="18" t="s">
        <v>450</v>
      </c>
      <c r="J235" s="18"/>
      <c r="K235" s="19">
        <v>0</v>
      </c>
      <c r="L235" s="19">
        <v>0</v>
      </c>
      <c r="M235" s="20">
        <v>0</v>
      </c>
      <c r="N235" s="20">
        <v>0</v>
      </c>
      <c r="O235" s="20">
        <v>359</v>
      </c>
      <c r="P235" s="20">
        <v>359</v>
      </c>
      <c r="Q235" s="21">
        <v>0.49</v>
      </c>
    </row>
    <row r="236" spans="1:17" ht="12.75" customHeight="1">
      <c r="A236" s="18">
        <v>216</v>
      </c>
      <c r="B236" s="18"/>
      <c r="C236" s="18"/>
      <c r="D236" s="18" t="s">
        <v>456</v>
      </c>
      <c r="E236" s="18" t="s">
        <v>39</v>
      </c>
      <c r="F236" s="18" t="s">
        <v>48</v>
      </c>
      <c r="G236" s="18" t="s">
        <v>321</v>
      </c>
      <c r="H236" s="18" t="s">
        <v>321</v>
      </c>
      <c r="I236" s="18" t="s">
        <v>457</v>
      </c>
      <c r="J236" s="18"/>
      <c r="K236" s="19">
        <v>0</v>
      </c>
      <c r="L236" s="19">
        <v>0</v>
      </c>
      <c r="M236" s="20">
        <v>0</v>
      </c>
      <c r="N236" s="20">
        <v>46</v>
      </c>
      <c r="O236" s="20">
        <v>50</v>
      </c>
      <c r="P236" s="20">
        <v>96</v>
      </c>
      <c r="Q236" s="21">
        <v>1</v>
      </c>
    </row>
    <row r="237" spans="1:17" ht="12.75" customHeight="1">
      <c r="A237" s="18">
        <v>217</v>
      </c>
      <c r="B237" s="18"/>
      <c r="C237" s="18"/>
      <c r="D237" s="18" t="s">
        <v>458</v>
      </c>
      <c r="E237" s="18" t="s">
        <v>39</v>
      </c>
      <c r="F237" s="18" t="s">
        <v>48</v>
      </c>
      <c r="G237" s="18" t="s">
        <v>321</v>
      </c>
      <c r="H237" s="18" t="s">
        <v>321</v>
      </c>
      <c r="I237" s="18" t="s">
        <v>371</v>
      </c>
      <c r="J237" s="18"/>
      <c r="K237" s="19">
        <v>0</v>
      </c>
      <c r="L237" s="19">
        <v>0</v>
      </c>
      <c r="M237" s="20">
        <v>0</v>
      </c>
      <c r="N237" s="20">
        <v>62</v>
      </c>
      <c r="O237" s="20">
        <v>79</v>
      </c>
      <c r="P237" s="20">
        <v>141</v>
      </c>
      <c r="Q237" s="21">
        <v>1</v>
      </c>
    </row>
    <row r="238" spans="4:17" ht="12.75" customHeight="1">
      <c r="D238" s="25" t="s">
        <v>34</v>
      </c>
      <c r="E238" s="25"/>
      <c r="F238" s="25"/>
      <c r="G238" s="25"/>
      <c r="H238" s="25"/>
      <c r="I238" s="25"/>
      <c r="J238" s="26"/>
      <c r="K238" s="26"/>
      <c r="L238" s="26"/>
      <c r="M238" s="27">
        <f>SUM(M211:M237)</f>
        <v>151</v>
      </c>
      <c r="N238" s="27">
        <f>SUM(N211:N237)</f>
        <v>865</v>
      </c>
      <c r="O238" s="27">
        <f>SUM(O211:O237)</f>
        <v>4843</v>
      </c>
      <c r="P238" s="27">
        <f>SUM(P211:P237)</f>
        <v>5859</v>
      </c>
      <c r="Q238" s="28"/>
    </row>
    <row r="239" spans="13:16" ht="12.75" customHeight="1">
      <c r="M239" s="20"/>
      <c r="N239" s="20"/>
      <c r="O239" s="20"/>
      <c r="P239" s="20"/>
    </row>
    <row r="240" spans="4:17" ht="12.75" customHeight="1">
      <c r="D240" s="25" t="s">
        <v>35</v>
      </c>
      <c r="E240" s="25"/>
      <c r="F240" s="25"/>
      <c r="G240" s="25"/>
      <c r="H240" s="25"/>
      <c r="I240" s="25"/>
      <c r="J240" s="26"/>
      <c r="K240" s="26"/>
      <c r="L240" s="26"/>
      <c r="M240" s="27">
        <f>+M238+M208</f>
        <v>341</v>
      </c>
      <c r="N240" s="27">
        <f>+N238+N208</f>
        <v>2907</v>
      </c>
      <c r="O240" s="27">
        <f>+O238+O208</f>
        <v>9682</v>
      </c>
      <c r="P240" s="27">
        <f>+P238+P208</f>
        <v>12930</v>
      </c>
      <c r="Q240" s="28"/>
    </row>
    <row r="241" spans="13:16" ht="12.75" customHeight="1">
      <c r="M241" s="20"/>
      <c r="N241" s="20"/>
      <c r="O241" s="20"/>
      <c r="P241" s="20"/>
    </row>
    <row r="242" spans="4:17" ht="12.75" customHeight="1">
      <c r="D242" s="25" t="s">
        <v>36</v>
      </c>
      <c r="E242" s="25"/>
      <c r="F242" s="25"/>
      <c r="G242" s="25"/>
      <c r="H242" s="25"/>
      <c r="I242" s="25"/>
      <c r="J242" s="26"/>
      <c r="K242" s="26"/>
      <c r="L242" s="26"/>
      <c r="M242" s="27">
        <f>+M240+M155</f>
        <v>4496</v>
      </c>
      <c r="N242" s="27">
        <f>+N240+N155</f>
        <v>5313</v>
      </c>
      <c r="O242" s="27">
        <f>+O240+O155</f>
        <v>18835</v>
      </c>
      <c r="P242" s="27">
        <f>+P240+P155</f>
        <v>28644</v>
      </c>
      <c r="Q242" s="28"/>
    </row>
    <row r="245" spans="4:20" ht="42" customHeight="1">
      <c r="D245" s="35" t="s">
        <v>49</v>
      </c>
      <c r="E245" s="36"/>
      <c r="F245" s="37"/>
      <c r="G245" s="37"/>
      <c r="H245"/>
      <c r="I245"/>
      <c r="J245"/>
      <c r="K245"/>
      <c r="L245"/>
      <c r="M245"/>
      <c r="N245"/>
      <c r="O245"/>
      <c r="P245" s="38"/>
      <c r="Q245"/>
      <c r="R245"/>
      <c r="S245"/>
      <c r="T245"/>
    </row>
    <row r="246" spans="1:18" ht="15.75">
      <c r="A246" s="6"/>
      <c r="B246"/>
      <c r="C246"/>
      <c r="D246" s="39"/>
      <c r="E246" s="40" t="s">
        <v>37</v>
      </c>
      <c r="F246" s="41"/>
      <c r="G246" s="41"/>
      <c r="H246"/>
      <c r="I246"/>
      <c r="J246"/>
      <c r="K246"/>
      <c r="L246"/>
      <c r="M246"/>
      <c r="N246"/>
      <c r="O246"/>
      <c r="P246"/>
      <c r="Q246"/>
      <c r="R246"/>
    </row>
    <row r="247" spans="1:18" ht="23.25" customHeight="1">
      <c r="A247" s="9" t="s">
        <v>1</v>
      </c>
      <c r="B247"/>
      <c r="C247"/>
      <c r="D247" s="42" t="s">
        <v>7</v>
      </c>
      <c r="E247" s="12" t="s">
        <v>10</v>
      </c>
      <c r="F247" s="12" t="s">
        <v>38</v>
      </c>
      <c r="G247" s="43" t="s">
        <v>39</v>
      </c>
      <c r="H247"/>
      <c r="I247"/>
      <c r="J247"/>
      <c r="K247"/>
      <c r="L247"/>
      <c r="M247"/>
      <c r="N247"/>
      <c r="O247"/>
      <c r="P247"/>
      <c r="Q247"/>
      <c r="R247"/>
    </row>
    <row r="248" spans="2:18" ht="12.75" customHeight="1">
      <c r="B248"/>
      <c r="C248"/>
      <c r="D248" s="44"/>
      <c r="E248" s="45"/>
      <c r="F248" s="45"/>
      <c r="G248" s="46"/>
      <c r="H248"/>
      <c r="I248"/>
      <c r="J248"/>
      <c r="K248"/>
      <c r="L248"/>
      <c r="M248"/>
      <c r="N248"/>
      <c r="O248"/>
      <c r="P248"/>
      <c r="Q248"/>
      <c r="R248"/>
    </row>
    <row r="249" spans="2:7" ht="12.75" customHeight="1">
      <c r="B249"/>
      <c r="C249"/>
      <c r="D249" s="47" t="s">
        <v>40</v>
      </c>
      <c r="E249" s="45"/>
      <c r="F249" s="45"/>
      <c r="G249" s="46"/>
    </row>
    <row r="250" spans="2:7" ht="12.75" customHeight="1">
      <c r="B250"/>
      <c r="C250"/>
      <c r="D250" s="48" t="s">
        <v>17</v>
      </c>
      <c r="E250" s="49">
        <v>0.9817121320890165</v>
      </c>
      <c r="F250" s="49">
        <v>0.8925301535087719</v>
      </c>
      <c r="G250" s="50">
        <v>0</v>
      </c>
    </row>
    <row r="251" spans="4:7" ht="12.75" customHeight="1">
      <c r="D251" s="51" t="s">
        <v>41</v>
      </c>
      <c r="E251" s="49">
        <v>0.9957142857142857</v>
      </c>
      <c r="F251" s="49">
        <v>0.9206658130601791</v>
      </c>
      <c r="G251" s="50">
        <v>0</v>
      </c>
    </row>
    <row r="252" spans="4:7" ht="12.75" customHeight="1">
      <c r="D252" s="51" t="s">
        <v>42</v>
      </c>
      <c r="E252" s="49">
        <v>0.992</v>
      </c>
      <c r="F252" s="49">
        <v>0.9162165637860082</v>
      </c>
      <c r="G252" s="50">
        <v>0</v>
      </c>
    </row>
    <row r="253" spans="4:7" ht="12.75" customHeight="1">
      <c r="D253" s="51" t="s">
        <v>43</v>
      </c>
      <c r="E253" s="49">
        <v>0</v>
      </c>
      <c r="F253" s="49">
        <v>0.9231778023191607</v>
      </c>
      <c r="G253" s="50">
        <v>0</v>
      </c>
    </row>
    <row r="254" spans="4:7" ht="12.75" customHeight="1">
      <c r="D254" s="44"/>
      <c r="E254" s="52"/>
      <c r="F254" s="52"/>
      <c r="G254" s="53"/>
    </row>
    <row r="255" spans="4:7" ht="12.75" customHeight="1">
      <c r="D255" s="47" t="s">
        <v>44</v>
      </c>
      <c r="E255" s="49">
        <v>0</v>
      </c>
      <c r="F255" s="49">
        <v>0.9644230769230769</v>
      </c>
      <c r="G255" s="50">
        <v>0</v>
      </c>
    </row>
    <row r="256" spans="4:7" ht="12.75" customHeight="1">
      <c r="D256" s="47" t="s">
        <v>45</v>
      </c>
      <c r="E256" s="49">
        <v>0</v>
      </c>
      <c r="F256" s="49">
        <v>0.8866467065868264</v>
      </c>
      <c r="G256" s="50">
        <v>0</v>
      </c>
    </row>
    <row r="257" spans="4:7" ht="12.75" customHeight="1">
      <c r="D257" s="47" t="s">
        <v>46</v>
      </c>
      <c r="E257" s="49">
        <v>0</v>
      </c>
      <c r="F257" s="49">
        <v>0.9717148655504819</v>
      </c>
      <c r="G257" s="50">
        <v>0</v>
      </c>
    </row>
    <row r="258" spans="4:7" ht="12.75" customHeight="1">
      <c r="D258" s="47" t="s">
        <v>47</v>
      </c>
      <c r="E258" s="49">
        <v>0</v>
      </c>
      <c r="F258" s="49">
        <v>0.8628004724190634</v>
      </c>
      <c r="G258" s="50">
        <v>0</v>
      </c>
    </row>
    <row r="259" spans="4:7" ht="12.75" customHeight="1">
      <c r="D259" s="44"/>
      <c r="E259" s="49"/>
      <c r="F259" s="49"/>
      <c r="G259" s="50"/>
    </row>
    <row r="260" spans="4:7" ht="12.75" customHeight="1">
      <c r="D260" s="54" t="s">
        <v>48</v>
      </c>
      <c r="E260" s="55">
        <v>0</v>
      </c>
      <c r="F260" s="55">
        <v>0</v>
      </c>
      <c r="G260" s="56">
        <v>0.9005676121828113</v>
      </c>
    </row>
    <row r="261" spans="1:17" ht="15.75">
      <c r="A261" s="6"/>
      <c r="B261" s="7"/>
      <c r="C261" s="7"/>
      <c r="D261" s="8"/>
      <c r="E261" s="8"/>
      <c r="I261" s="8"/>
      <c r="J261" s="8"/>
      <c r="K261" s="8"/>
      <c r="L261" s="8"/>
      <c r="M261" s="8"/>
      <c r="N261" s="8"/>
      <c r="O261" s="8"/>
      <c r="P261" s="8"/>
      <c r="Q261" s="8"/>
    </row>
    <row r="262" ht="12.75" customHeight="1">
      <c r="D262" s="57" t="s">
        <v>50</v>
      </c>
    </row>
    <row r="263" ht="12.75" customHeight="1">
      <c r="D263" s="57"/>
    </row>
    <row r="264" spans="4:17" ht="12.75" customHeight="1">
      <c r="D264" s="58" t="s">
        <v>51</v>
      </c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</row>
    <row r="265" spans="4:17" ht="12.75" customHeight="1"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</row>
    <row r="266" spans="4:17" ht="1.5" customHeight="1"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</row>
    <row r="267" spans="4:17" ht="3.75" customHeight="1"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</row>
    <row r="269" spans="4:14" ht="12.75" customHeight="1">
      <c r="D269" s="1" t="s">
        <v>52</v>
      </c>
      <c r="E269" s="1" t="s">
        <v>53</v>
      </c>
      <c r="H269" s="1" t="s">
        <v>54</v>
      </c>
      <c r="K269" s="1" t="s">
        <v>55</v>
      </c>
      <c r="N269" s="1" t="s">
        <v>56</v>
      </c>
    </row>
    <row r="270" spans="4:14" ht="12.75" customHeight="1">
      <c r="D270" s="1" t="s">
        <v>57</v>
      </c>
      <c r="E270" s="1" t="s">
        <v>58</v>
      </c>
      <c r="H270" s="1" t="s">
        <v>59</v>
      </c>
      <c r="K270" s="1" t="s">
        <v>60</v>
      </c>
      <c r="N270" s="1" t="s">
        <v>61</v>
      </c>
    </row>
    <row r="271" spans="4:14" ht="12.75" customHeight="1">
      <c r="D271" s="1" t="s">
        <v>62</v>
      </c>
      <c r="E271" s="1" t="s">
        <v>63</v>
      </c>
      <c r="H271" s="1" t="s">
        <v>64</v>
      </c>
      <c r="K271" s="1" t="s">
        <v>65</v>
      </c>
      <c r="N271" s="1" t="s">
        <v>66</v>
      </c>
    </row>
    <row r="272" spans="4:14" ht="12.75" customHeight="1">
      <c r="D272" s="1" t="s">
        <v>67</v>
      </c>
      <c r="E272" s="1" t="s">
        <v>68</v>
      </c>
      <c r="H272" s="1" t="s">
        <v>69</v>
      </c>
      <c r="K272" s="1" t="s">
        <v>70</v>
      </c>
      <c r="N272" s="1" t="s">
        <v>71</v>
      </c>
    </row>
    <row r="273" spans="4:14" ht="12.75" customHeight="1">
      <c r="D273" s="1" t="s">
        <v>72</v>
      </c>
      <c r="E273" s="1" t="s">
        <v>73</v>
      </c>
      <c r="H273" s="1" t="s">
        <v>74</v>
      </c>
      <c r="K273" s="1" t="s">
        <v>75</v>
      </c>
      <c r="N273" s="1" t="s">
        <v>76</v>
      </c>
    </row>
  </sheetData>
  <sheetProtection/>
  <mergeCells count="1">
    <mergeCell ref="D264:Q267"/>
  </mergeCells>
  <printOptions/>
  <pageMargins left="0.25" right="0.25" top="0.25" bottom="0.2" header="0.25" footer="0.25"/>
  <pageSetup fitToHeight="8" horizontalDpi="600" verticalDpi="600" orientation="landscape" scale="60" r:id="rId1"/>
  <rowBreaks count="3" manualBreakCount="3">
    <brk id="68" max="16" man="1"/>
    <brk id="138" max="16" man="1"/>
    <brk id="2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Chartwell REIT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dejohnston</dc:creator>
  <cp:keywords/>
  <dc:description/>
  <cp:lastModifiedBy>Dharmeshr</cp:lastModifiedBy>
  <cp:lastPrinted>2009-12-09T18:04:14Z</cp:lastPrinted>
  <dcterms:created xsi:type="dcterms:W3CDTF">2009-12-08T14:05:16Z</dcterms:created>
  <dcterms:modified xsi:type="dcterms:W3CDTF">2009-12-09T20:57:53Z</dcterms:modified>
  <cp:category/>
  <cp:version/>
  <cp:contentType/>
  <cp:contentStatus/>
</cp:coreProperties>
</file>